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1"/>
  </bookViews>
  <sheets>
    <sheet name="AAC2 Medias" sheetId="1" r:id="rId1"/>
    <sheet name="AAC2 Prueba" sheetId="2" r:id="rId2"/>
    <sheet name="AAC2 Gráfico1" sheetId="3" r:id="rId3"/>
    <sheet name="AAC2 Gráfico2" sheetId="4" r:id="rId4"/>
  </sheets>
  <definedNames>
    <definedName name="_xlnm.Print_Area" localSheetId="1">'AAC2 Prueba'!$A$2:$T$36</definedName>
    <definedName name="_xlnm.Print_Titles" localSheetId="1">'AAC2 Prueba'!$1:$6</definedName>
  </definedNames>
  <calcPr fullCalcOnLoad="1"/>
</workbook>
</file>

<file path=xl/sharedStrings.xml><?xml version="1.0" encoding="utf-8"?>
<sst xmlns="http://schemas.openxmlformats.org/spreadsheetml/2006/main" count="136" uniqueCount="78">
  <si>
    <t>Proceso</t>
  </si>
  <si>
    <t>A</t>
  </si>
  <si>
    <t>B</t>
  </si>
  <si>
    <t>C</t>
  </si>
  <si>
    <t>D</t>
  </si>
  <si>
    <t>E</t>
  </si>
  <si>
    <t>Prueba</t>
  </si>
  <si>
    <t>Código item</t>
  </si>
  <si>
    <t>en blanco</t>
  </si>
  <si>
    <t>Lo que mide cada item…</t>
  </si>
  <si>
    <t>Bloque de contenido</t>
  </si>
  <si>
    <t>Competencia</t>
  </si>
  <si>
    <t>Alumnos</t>
  </si>
  <si>
    <t>Aragón</t>
  </si>
  <si>
    <t>Centro</t>
  </si>
  <si>
    <t>Valor previsto</t>
  </si>
  <si>
    <t>Diferencia</t>
  </si>
  <si>
    <t>Error típico</t>
  </si>
  <si>
    <t>Valoración</t>
  </si>
  <si>
    <t>Nivel S-C</t>
  </si>
  <si>
    <t>inco- rrectas</t>
  </si>
  <si>
    <t>Nivel SC</t>
  </si>
  <si>
    <t>% respuestas Aragón …</t>
  </si>
  <si>
    <t>incorrectas</t>
  </si>
  <si>
    <t>Preg.</t>
  </si>
  <si>
    <t>ATENCIÓN: SUSTITUIR COLUMNAS EN AMARILLO PREVIAMENTE ORDENADAS POR EL NÚMERO DE PREGUNTA (COLUMNA B). Datos del informe 1D</t>
  </si>
  <si>
    <t>Código MEC del centro</t>
  </si>
  <si>
    <t>Porcentajes de respuestas en el centro</t>
  </si>
  <si>
    <t xml:space="preserve"> Nº resp   </t>
  </si>
  <si>
    <t>Porcentajes de las respuestas elegidas por los alumnos del centro</t>
  </si>
  <si>
    <t>correctas ARA</t>
  </si>
  <si>
    <t>correctas centro</t>
  </si>
  <si>
    <t>parcialmente correcta</t>
  </si>
  <si>
    <t>ATENCIÓN: SUSTITUIR COLUMNAS EN AMARILLO POR LOS DATOS DEL CENTRO DEL INFORME 2B y 3B</t>
  </si>
  <si>
    <t>Diferencia ARA-Centro</t>
  </si>
  <si>
    <t>Media centro</t>
  </si>
  <si>
    <t>C 1-Conciencia de las capacidades</t>
  </si>
  <si>
    <t>C 2-Autorregulación cognitiva</t>
  </si>
  <si>
    <t>C 3-Conciencia de la tarea y estrategias a aplicar</t>
  </si>
  <si>
    <t>Aprender a Aprender Cognitiva Secundaria</t>
  </si>
  <si>
    <t>P 1-Razonamiento Lógico-Abstracto</t>
  </si>
  <si>
    <t>P 2-Comprensión y Razonamiento Verbal</t>
  </si>
  <si>
    <t>CLC224.02</t>
  </si>
  <si>
    <t>CLC224.05</t>
  </si>
  <si>
    <t>CLC229.08</t>
  </si>
  <si>
    <t>CLC232.02</t>
  </si>
  <si>
    <t>MAT221.10</t>
  </si>
  <si>
    <t>MAT224.04</t>
  </si>
  <si>
    <t>MAT229.04</t>
  </si>
  <si>
    <t>MAT231.01</t>
  </si>
  <si>
    <t>MAT234.02</t>
  </si>
  <si>
    <t>MAT223.09</t>
  </si>
  <si>
    <t>MAT224.01</t>
  </si>
  <si>
    <t>MAT228.04</t>
  </si>
  <si>
    <t>MAT229.05</t>
  </si>
  <si>
    <t>MAT231.03</t>
  </si>
  <si>
    <t>CLC223.03</t>
  </si>
  <si>
    <t>CLC224.01</t>
  </si>
  <si>
    <t>CLC224.03</t>
  </si>
  <si>
    <t>CLC224.06</t>
  </si>
  <si>
    <t>CLC232.04</t>
  </si>
  <si>
    <t>CLC223.10</t>
  </si>
  <si>
    <t>CLC229.09</t>
  </si>
  <si>
    <t>CLC232.07</t>
  </si>
  <si>
    <t>CLC232.08</t>
  </si>
  <si>
    <t>MAT223.08</t>
  </si>
  <si>
    <t>CLC222.09</t>
  </si>
  <si>
    <t>CLC229.02</t>
  </si>
  <si>
    <t>MAT227.06</t>
  </si>
  <si>
    <t>MAT228.07</t>
  </si>
  <si>
    <t>MAT228.08</t>
  </si>
  <si>
    <t>MAT230.06</t>
  </si>
  <si>
    <t>1-Conciencia Capacidades</t>
  </si>
  <si>
    <t>2-Autorregulación Cognitiva</t>
  </si>
  <si>
    <t>3-Conciencia Tareas y Estrategias</t>
  </si>
  <si>
    <t>1-Razonamiento Lógico-Abstracto</t>
  </si>
  <si>
    <t>2-Comprensión y Razonamiento Verbal</t>
  </si>
  <si>
    <t>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</si>
</sst>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.75"/>
      <color indexed="8"/>
      <name val="Arial"/>
      <family val="0"/>
    </font>
    <font>
      <sz val="8.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.75"/>
      <color indexed="8"/>
      <name val="Arial"/>
      <family val="0"/>
    </font>
    <font>
      <b/>
      <sz val="10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24" borderId="0" xfId="0" applyFont="1" applyFill="1" applyAlignment="1" quotePrefix="1">
      <alignment horizontal="center"/>
    </xf>
    <xf numFmtId="0" fontId="1" fillId="24" borderId="0" xfId="0" applyFont="1" applyFill="1" applyAlignment="1" quotePrefix="1">
      <alignment horizontal="center"/>
    </xf>
    <xf numFmtId="0" fontId="2" fillId="25" borderId="0" xfId="0" applyFont="1" applyFill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2" fontId="1" fillId="24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" fillId="24" borderId="26" xfId="0" applyFont="1" applyFill="1" applyBorder="1" applyAlignment="1">
      <alignment/>
    </xf>
    <xf numFmtId="0" fontId="1" fillId="24" borderId="27" xfId="0" applyFont="1" applyFill="1" applyBorder="1" applyAlignment="1">
      <alignment/>
    </xf>
    <xf numFmtId="0" fontId="1" fillId="11" borderId="27" xfId="0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/>
    </xf>
    <xf numFmtId="0" fontId="1" fillId="24" borderId="28" xfId="0" applyFont="1" applyFill="1" applyBorder="1" applyAlignment="1">
      <alignment/>
    </xf>
    <xf numFmtId="0" fontId="0" fillId="24" borderId="29" xfId="0" applyFill="1" applyBorder="1" applyAlignment="1">
      <alignment/>
    </xf>
    <xf numFmtId="0" fontId="0" fillId="11" borderId="10" xfId="0" applyFill="1" applyBorder="1" applyAlignment="1">
      <alignment/>
    </xf>
    <xf numFmtId="0" fontId="0" fillId="24" borderId="1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30" xfId="0" applyFont="1" applyFill="1" applyBorder="1" applyAlignment="1">
      <alignment horizontal="center" wrapText="1"/>
    </xf>
    <xf numFmtId="0" fontId="1" fillId="24" borderId="29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24" borderId="30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24" borderId="29" xfId="0" applyFont="1" applyFill="1" applyBorder="1" applyAlignment="1">
      <alignment/>
    </xf>
    <xf numFmtId="0" fontId="1" fillId="11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0" fontId="1" fillId="11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9" xfId="0" applyFill="1" applyBorder="1" applyAlignment="1">
      <alignment/>
    </xf>
    <xf numFmtId="0" fontId="1" fillId="24" borderId="31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24" borderId="32" xfId="0" applyFont="1" applyFill="1" applyBorder="1" applyAlignment="1">
      <alignment/>
    </xf>
    <xf numFmtId="0" fontId="1" fillId="11" borderId="30" xfId="0" applyFont="1" applyFill="1" applyBorder="1" applyAlignment="1">
      <alignment horizontal="center" wrapText="1"/>
    </xf>
    <xf numFmtId="0" fontId="1" fillId="11" borderId="10" xfId="0" applyFont="1" applyFill="1" applyBorder="1" applyAlignment="1">
      <alignment horizontal="center"/>
    </xf>
    <xf numFmtId="0" fontId="0" fillId="11" borderId="29" xfId="0" applyFill="1" applyBorder="1" applyAlignment="1">
      <alignment/>
    </xf>
    <xf numFmtId="0" fontId="1" fillId="24" borderId="30" xfId="0" applyFont="1" applyFill="1" applyBorder="1" applyAlignment="1">
      <alignment/>
    </xf>
    <xf numFmtId="0" fontId="1" fillId="11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1" fillId="11" borderId="15" xfId="0" applyFont="1" applyFill="1" applyBorder="1" applyAlignment="1">
      <alignment/>
    </xf>
    <xf numFmtId="0" fontId="1" fillId="24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33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0" fillId="1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21" borderId="0" xfId="0" applyFont="1" applyFill="1" applyBorder="1" applyAlignment="1">
      <alignment horizontal="center" vertical="center" wrapText="1"/>
    </xf>
    <xf numFmtId="0" fontId="0" fillId="21" borderId="0" xfId="0" applyFill="1" applyAlignment="1">
      <alignment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" fillId="0" borderId="38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2" fontId="1" fillId="0" borderId="26" xfId="0" applyNumberFormat="1" applyFont="1" applyBorder="1" applyAlignment="1">
      <alignment vertical="center"/>
    </xf>
    <xf numFmtId="2" fontId="1" fillId="0" borderId="27" xfId="0" applyNumberFormat="1" applyFont="1" applyBorder="1" applyAlignment="1">
      <alignment vertical="center"/>
    </xf>
    <xf numFmtId="2" fontId="1" fillId="0" borderId="28" xfId="0" applyNumberFormat="1" applyFont="1" applyBorder="1" applyAlignment="1">
      <alignment vertical="center"/>
    </xf>
    <xf numFmtId="2" fontId="1" fillId="0" borderId="17" xfId="0" applyNumberFormat="1" applyFont="1" applyBorder="1" applyAlignment="1">
      <alignment vertical="center"/>
    </xf>
    <xf numFmtId="2" fontId="1" fillId="0" borderId="29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2" fontId="1" fillId="0" borderId="30" xfId="0" applyNumberFormat="1" applyFont="1" applyBorder="1" applyAlignment="1">
      <alignment vertical="center"/>
    </xf>
    <xf numFmtId="2" fontId="1" fillId="0" borderId="33" xfId="0" applyNumberFormat="1" applyFont="1" applyBorder="1" applyAlignment="1">
      <alignment vertical="center"/>
    </xf>
    <xf numFmtId="2" fontId="1" fillId="0" borderId="29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2" fontId="1" fillId="0" borderId="30" xfId="0" applyNumberFormat="1" applyFont="1" applyBorder="1" applyAlignment="1">
      <alignment vertical="center"/>
    </xf>
    <xf numFmtId="2" fontId="1" fillId="0" borderId="33" xfId="0" applyNumberFormat="1" applyFont="1" applyBorder="1" applyAlignment="1">
      <alignment vertical="center"/>
    </xf>
    <xf numFmtId="2" fontId="1" fillId="0" borderId="13" xfId="0" applyNumberFormat="1" applyFont="1" applyBorder="1" applyAlignment="1">
      <alignment vertical="center"/>
    </xf>
    <xf numFmtId="2" fontId="1" fillId="0" borderId="15" xfId="0" applyNumberFormat="1" applyFont="1" applyBorder="1" applyAlignment="1">
      <alignment vertical="center"/>
    </xf>
    <xf numFmtId="2" fontId="1" fillId="0" borderId="16" xfId="0" applyNumberFormat="1" applyFont="1" applyBorder="1" applyAlignment="1">
      <alignment vertical="center"/>
    </xf>
    <xf numFmtId="2" fontId="1" fillId="0" borderId="18" xfId="0" applyNumberFormat="1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925"/>
          <c:w val="0.85825"/>
          <c:h val="0.941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'AAC2 Medias'!$C$4</c:f>
              <c:strCache>
                <c:ptCount val="1"/>
                <c:pt idx="0">
                  <c:v>Centro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'AAC2 Medias'!$A$5:$A$10</c:f>
              <c:strCache/>
            </c:strRef>
          </c:cat>
          <c:val>
            <c:numRef>
              <c:f>'AAC2 Medias'!$C$5:$C$10</c:f>
              <c:numCache/>
            </c:numRef>
          </c:val>
        </c:ser>
        <c:axId val="54750595"/>
        <c:axId val="22993308"/>
      </c:barChart>
      <c:lineChart>
        <c:grouping val="standard"/>
        <c:varyColors val="0"/>
        <c:ser>
          <c:idx val="1"/>
          <c:order val="0"/>
          <c:tx>
            <c:strRef>
              <c:f>'AAC2 Medias'!$B$4</c:f>
              <c:strCache>
                <c:ptCount val="1"/>
                <c:pt idx="0">
                  <c:v>Aragón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'AAC2 Medias'!$A$5:$A$10</c:f>
              <c:strCache/>
            </c:strRef>
          </c:cat>
          <c:val>
            <c:numRef>
              <c:f>'AAC2 Medias'!$B$5:$B$10</c:f>
              <c:numCache/>
            </c:numRef>
          </c:val>
          <c:smooth val="0"/>
        </c:ser>
        <c:axId val="54750595"/>
        <c:axId val="22993308"/>
      </c:lineChart>
      <c:catAx>
        <c:axId val="54750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32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93308"/>
        <c:crosses val="autoZero"/>
        <c:auto val="1"/>
        <c:lblOffset val="100"/>
        <c:tickLblSkip val="1"/>
        <c:noMultiLvlLbl val="0"/>
      </c:catAx>
      <c:valAx>
        <c:axId val="22993308"/>
        <c:scaling>
          <c:orientation val="minMax"/>
          <c:max val="650"/>
          <c:min val="3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505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2845"/>
          <c:w val="0.10825"/>
          <c:h val="0.1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43"/>
          <c:w val="0.829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'AAC2 Prueba'!$O$6</c:f>
              <c:strCache>
                <c:ptCount val="1"/>
                <c:pt idx="0">
                  <c:v>correctas centro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'AAC2 Prueba'!$B$7:$B$36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'AAC2 Prueba'!$O$7:$O$36</c:f>
              <c:numCache>
                <c:ptCount val="30"/>
              </c:numCache>
            </c:numRef>
          </c:val>
        </c:ser>
        <c:axId val="5613181"/>
        <c:axId val="50518630"/>
      </c:barChart>
      <c:lineChart>
        <c:grouping val="standard"/>
        <c:varyColors val="0"/>
        <c:ser>
          <c:idx val="1"/>
          <c:order val="1"/>
          <c:tx>
            <c:strRef>
              <c:f>'AAC2 Prueba'!$S$6</c:f>
              <c:strCache>
                <c:ptCount val="1"/>
                <c:pt idx="0">
                  <c:v>correctas ARA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'AAC2 Prueba'!$B$7:$B$36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'AAC2 Prueba'!$S$7:$S$36</c:f>
              <c:numCache>
                <c:ptCount val="30"/>
                <c:pt idx="0">
                  <c:v>68.21</c:v>
                </c:pt>
                <c:pt idx="1">
                  <c:v>93.5</c:v>
                </c:pt>
                <c:pt idx="2">
                  <c:v>59.61</c:v>
                </c:pt>
                <c:pt idx="3">
                  <c:v>41.39</c:v>
                </c:pt>
                <c:pt idx="4">
                  <c:v>70.65</c:v>
                </c:pt>
                <c:pt idx="5">
                  <c:v>49.67</c:v>
                </c:pt>
                <c:pt idx="6">
                  <c:v>47.78</c:v>
                </c:pt>
                <c:pt idx="7">
                  <c:v>50.94</c:v>
                </c:pt>
                <c:pt idx="8">
                  <c:v>42.33</c:v>
                </c:pt>
                <c:pt idx="9">
                  <c:v>41.07</c:v>
                </c:pt>
                <c:pt idx="10">
                  <c:v>43.39</c:v>
                </c:pt>
                <c:pt idx="11">
                  <c:v>19.64</c:v>
                </c:pt>
                <c:pt idx="12">
                  <c:v>14.89</c:v>
                </c:pt>
                <c:pt idx="13">
                  <c:v>24.43</c:v>
                </c:pt>
                <c:pt idx="14">
                  <c:v>48.29</c:v>
                </c:pt>
                <c:pt idx="15">
                  <c:v>89.89</c:v>
                </c:pt>
                <c:pt idx="16">
                  <c:v>64.02</c:v>
                </c:pt>
                <c:pt idx="17">
                  <c:v>73.07</c:v>
                </c:pt>
                <c:pt idx="18">
                  <c:v>34.6</c:v>
                </c:pt>
                <c:pt idx="19">
                  <c:v>41.37</c:v>
                </c:pt>
                <c:pt idx="20">
                  <c:v>59.81</c:v>
                </c:pt>
                <c:pt idx="21">
                  <c:v>56.59</c:v>
                </c:pt>
                <c:pt idx="22">
                  <c:v>57.61</c:v>
                </c:pt>
                <c:pt idx="23">
                  <c:v>51.74</c:v>
                </c:pt>
                <c:pt idx="24">
                  <c:v>62.46</c:v>
                </c:pt>
                <c:pt idx="25">
                  <c:v>57.66</c:v>
                </c:pt>
                <c:pt idx="26">
                  <c:v>65.6</c:v>
                </c:pt>
                <c:pt idx="27">
                  <c:v>49.42</c:v>
                </c:pt>
                <c:pt idx="28">
                  <c:v>34.8</c:v>
                </c:pt>
                <c:pt idx="29">
                  <c:v>60.86</c:v>
                </c:pt>
              </c:numCache>
            </c:numRef>
          </c:val>
          <c:smooth val="0"/>
        </c:ser>
        <c:axId val="5613181"/>
        <c:axId val="50518630"/>
      </c:lineChart>
      <c:catAx>
        <c:axId val="5613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Pregunta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18630"/>
        <c:crosses val="autoZero"/>
        <c:auto val="1"/>
        <c:lblOffset val="100"/>
        <c:tickLblSkip val="1"/>
        <c:noMultiLvlLbl val="0"/>
      </c:catAx>
      <c:valAx>
        <c:axId val="5051863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 de respuesta correcta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3181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5"/>
          <c:y val="0.4255"/>
          <c:w val="0.1182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3425"/>
          <c:w val="0.853"/>
          <c:h val="0.9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'AAC2 Prueba'!$S$6</c:f>
              <c:strCache>
                <c:ptCount val="1"/>
                <c:pt idx="0">
                  <c:v>correctas ARA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'AAC2 Prueba'!$B$7:$B$36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'AAC2 Prueba'!$S$7:$S$36</c:f>
              <c:numCache>
                <c:ptCount val="30"/>
                <c:pt idx="0">
                  <c:v>68.21</c:v>
                </c:pt>
                <c:pt idx="1">
                  <c:v>93.5</c:v>
                </c:pt>
                <c:pt idx="2">
                  <c:v>59.61</c:v>
                </c:pt>
                <c:pt idx="3">
                  <c:v>41.39</c:v>
                </c:pt>
                <c:pt idx="4">
                  <c:v>70.65</c:v>
                </c:pt>
                <c:pt idx="5">
                  <c:v>49.67</c:v>
                </c:pt>
                <c:pt idx="6">
                  <c:v>47.78</c:v>
                </c:pt>
                <c:pt idx="7">
                  <c:v>50.94</c:v>
                </c:pt>
                <c:pt idx="8">
                  <c:v>42.33</c:v>
                </c:pt>
                <c:pt idx="9">
                  <c:v>41.07</c:v>
                </c:pt>
                <c:pt idx="10">
                  <c:v>43.39</c:v>
                </c:pt>
                <c:pt idx="11">
                  <c:v>19.64</c:v>
                </c:pt>
                <c:pt idx="12">
                  <c:v>14.89</c:v>
                </c:pt>
                <c:pt idx="13">
                  <c:v>24.43</c:v>
                </c:pt>
                <c:pt idx="14">
                  <c:v>48.29</c:v>
                </c:pt>
                <c:pt idx="15">
                  <c:v>89.89</c:v>
                </c:pt>
                <c:pt idx="16">
                  <c:v>64.02</c:v>
                </c:pt>
                <c:pt idx="17">
                  <c:v>73.07</c:v>
                </c:pt>
                <c:pt idx="18">
                  <c:v>34.6</c:v>
                </c:pt>
                <c:pt idx="19">
                  <c:v>41.37</c:v>
                </c:pt>
                <c:pt idx="20">
                  <c:v>59.81</c:v>
                </c:pt>
                <c:pt idx="21">
                  <c:v>56.59</c:v>
                </c:pt>
                <c:pt idx="22">
                  <c:v>57.61</c:v>
                </c:pt>
                <c:pt idx="23">
                  <c:v>51.74</c:v>
                </c:pt>
                <c:pt idx="24">
                  <c:v>62.46</c:v>
                </c:pt>
                <c:pt idx="25">
                  <c:v>57.66</c:v>
                </c:pt>
                <c:pt idx="26">
                  <c:v>65.6</c:v>
                </c:pt>
                <c:pt idx="27">
                  <c:v>49.42</c:v>
                </c:pt>
                <c:pt idx="28">
                  <c:v>34.8</c:v>
                </c:pt>
                <c:pt idx="29">
                  <c:v>60.86</c:v>
                </c:pt>
              </c:numCache>
            </c:numRef>
          </c:val>
        </c:ser>
        <c:ser>
          <c:idx val="0"/>
          <c:order val="1"/>
          <c:tx>
            <c:strRef>
              <c:f>'AAC2 Prueba'!$O$6</c:f>
              <c:strCache>
                <c:ptCount val="1"/>
                <c:pt idx="0">
                  <c:v>correctas centro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percentage"/>
            <c:val val="100"/>
            <c:noEndCap val="0"/>
            <c:spPr>
              <a:ln w="25400">
                <a:solidFill>
                  <a:srgbClr val="FF0000"/>
                </a:solidFill>
              </a:ln>
            </c:spPr>
          </c:errBars>
          <c:val>
            <c:numRef>
              <c:f>'AAC2 Prueba'!$O$7:$O$36</c:f>
              <c:numCache>
                <c:ptCount val="30"/>
              </c:numCache>
            </c:numRef>
          </c:val>
        </c:ser>
        <c:overlap val="100"/>
        <c:gapWidth val="100"/>
        <c:axId val="52014487"/>
        <c:axId val="65477200"/>
      </c:barChart>
      <c:lineChart>
        <c:grouping val="standard"/>
        <c:varyColors val="0"/>
        <c:ser>
          <c:idx val="2"/>
          <c:order val="2"/>
          <c:tx>
            <c:strRef>
              <c:f>'AAC2 Prueba'!$O$6</c:f>
              <c:strCache>
                <c:ptCount val="1"/>
                <c:pt idx="0">
                  <c:v>correctas centro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noFill/>
              </a:ln>
            </c:spPr>
          </c:marker>
          <c:val>
            <c:numRef>
              <c:f>'AAC2 Prueba'!$O$7:$O$36</c:f>
              <c:numCache>
                <c:ptCount val="30"/>
              </c:numCache>
            </c:numRef>
          </c:val>
          <c:smooth val="0"/>
        </c:ser>
        <c:axId val="52014487"/>
        <c:axId val="65477200"/>
      </c:lineChart>
      <c:catAx>
        <c:axId val="52014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Pregunta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77200"/>
        <c:crosses val="autoZero"/>
        <c:auto val="1"/>
        <c:lblOffset val="100"/>
        <c:tickLblSkip val="1"/>
        <c:noMultiLvlLbl val="0"/>
      </c:catAx>
      <c:valAx>
        <c:axId val="65477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14487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375"/>
          <c:y val="0.4305"/>
          <c:w val="0.1232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7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12</xdr:row>
      <xdr:rowOff>28575</xdr:rowOff>
    </xdr:from>
    <xdr:to>
      <xdr:col>7</xdr:col>
      <xdr:colOff>581025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85725" y="1971675"/>
        <a:ext cx="71247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0.32675</cdr:x>
      <cdr:y>0.0035</cdr:y>
    </cdr:from>
    <cdr:to>
      <cdr:x>0.6545</cdr:x>
      <cdr:y>0.0385</cdr:y>
    </cdr:to>
    <cdr:sp textlink="'AAC2 Medias'!$A$12">
      <cdr:nvSpPr>
        <cdr:cNvPr id="1" name="Text Box 1"/>
        <cdr:cNvSpPr txBox="1">
          <a:spLocks noChangeArrowheads="1"/>
        </cdr:cNvSpPr>
      </cdr:nvSpPr>
      <cdr:spPr>
        <a:xfrm>
          <a:off x="3038475" y="19050"/>
          <a:ext cx="3048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350ee835-3909-45c8-8277-0406a3c09662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Centro  Aprender a Aprender Cognitiva Secundaria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0.23975</cdr:x>
      <cdr:y>0.00775</cdr:y>
    </cdr:from>
    <cdr:to>
      <cdr:x>0.6935</cdr:x>
      <cdr:y>0.043</cdr:y>
    </cdr:to>
    <cdr:sp textlink="'AAC2 Medias'!$A$12">
      <cdr:nvSpPr>
        <cdr:cNvPr id="1" name="Text Box 1"/>
        <cdr:cNvSpPr txBox="1">
          <a:spLocks noChangeArrowheads="1"/>
        </cdr:cNvSpPr>
      </cdr:nvSpPr>
      <cdr:spPr>
        <a:xfrm>
          <a:off x="2219325" y="38100"/>
          <a:ext cx="4200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024f5149-21c5-4d99-ae30-4fa890bf739f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Centro  Aprender a Aprender Cognitiva Secundaria</a:t>
          </a:fld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15000"/>
    <xdr:graphicFrame>
      <xdr:nvGraphicFramePr>
        <xdr:cNvPr id="1" name="Shape 1025"/>
        <xdr:cNvGraphicFramePr/>
      </xdr:nvGraphicFramePr>
      <xdr:xfrm>
        <a:off x="0" y="0"/>
        <a:ext cx="92583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G6" sqref="G6"/>
    </sheetView>
  </sheetViews>
  <sheetFormatPr defaultColWidth="11.421875" defaultRowHeight="12.75"/>
  <cols>
    <col min="1" max="1" width="30.8515625" style="0" bestFit="1" customWidth="1"/>
  </cols>
  <sheetData>
    <row r="1" spans="1:10" ht="12.75">
      <c r="A1" s="21" t="s">
        <v>26</v>
      </c>
      <c r="B1" s="15"/>
      <c r="D1" s="100" t="s">
        <v>33</v>
      </c>
      <c r="E1" s="101"/>
      <c r="F1" s="101"/>
      <c r="G1" s="101"/>
      <c r="H1" s="102"/>
      <c r="I1" s="38"/>
      <c r="J1" s="38"/>
    </row>
    <row r="2" spans="1:8" ht="12.75">
      <c r="A2" s="9" t="s">
        <v>19</v>
      </c>
      <c r="B2" s="16"/>
      <c r="C2" s="18"/>
      <c r="D2" s="101"/>
      <c r="E2" s="101"/>
      <c r="F2" s="101"/>
      <c r="G2" s="101"/>
      <c r="H2" s="102"/>
    </row>
    <row r="3" spans="1:2" ht="12.75">
      <c r="A3" s="9" t="s">
        <v>12</v>
      </c>
      <c r="B3" s="37"/>
    </row>
    <row r="4" spans="1:7" ht="12.75">
      <c r="A4" s="1" t="s">
        <v>11</v>
      </c>
      <c r="B4" s="8" t="s">
        <v>13</v>
      </c>
      <c r="C4" s="8" t="s">
        <v>14</v>
      </c>
      <c r="D4" s="8" t="s">
        <v>15</v>
      </c>
      <c r="E4" s="8" t="s">
        <v>16</v>
      </c>
      <c r="F4" s="8" t="s">
        <v>17</v>
      </c>
      <c r="G4" s="8" t="s">
        <v>18</v>
      </c>
    </row>
    <row r="5" spans="1:7" ht="12.75">
      <c r="A5" s="1" t="s">
        <v>39</v>
      </c>
      <c r="B5" s="1">
        <v>490.33</v>
      </c>
      <c r="C5" s="15"/>
      <c r="D5" s="15"/>
      <c r="E5" s="15"/>
      <c r="F5" s="15"/>
      <c r="G5" s="19"/>
    </row>
    <row r="6" spans="1:7" ht="12.75">
      <c r="A6" s="22" t="s">
        <v>36</v>
      </c>
      <c r="B6" s="22">
        <v>500.7</v>
      </c>
      <c r="C6" s="41"/>
      <c r="D6" s="17"/>
      <c r="E6" s="9"/>
      <c r="F6" s="41"/>
      <c r="G6" s="19"/>
    </row>
    <row r="7" spans="1:7" ht="12.75">
      <c r="A7" s="22" t="s">
        <v>37</v>
      </c>
      <c r="B7" s="22">
        <v>507</v>
      </c>
      <c r="C7" s="41"/>
      <c r="D7" s="17"/>
      <c r="E7" s="9"/>
      <c r="F7" s="41"/>
      <c r="G7" s="19"/>
    </row>
    <row r="8" spans="1:7" ht="12.75">
      <c r="A8" s="22" t="s">
        <v>38</v>
      </c>
      <c r="B8" s="22">
        <v>475.28</v>
      </c>
      <c r="C8" s="41"/>
      <c r="D8" s="17"/>
      <c r="E8" s="9"/>
      <c r="F8" s="41"/>
      <c r="G8" s="20"/>
    </row>
    <row r="9" spans="1:7" ht="12.75">
      <c r="A9" s="22" t="s">
        <v>40</v>
      </c>
      <c r="B9" s="22">
        <v>478.65</v>
      </c>
      <c r="C9" s="41"/>
      <c r="D9" s="17"/>
      <c r="E9" s="9"/>
      <c r="F9" s="41"/>
      <c r="G9" s="19"/>
    </row>
    <row r="10" spans="1:7" ht="12.75">
      <c r="A10" s="22" t="s">
        <v>41</v>
      </c>
      <c r="B10" s="22">
        <v>502.01</v>
      </c>
      <c r="C10" s="41"/>
      <c r="D10" s="17"/>
      <c r="E10" s="9"/>
      <c r="F10" s="41"/>
      <c r="G10" s="20"/>
    </row>
    <row r="12" ht="12.75">
      <c r="A12" s="42" t="str">
        <f>"Centro "&amp;B1&amp;" "&amp;A5</f>
        <v>Centro  Aprender a Aprender Cognitiva Secundaria</v>
      </c>
    </row>
    <row r="25" ht="12.75">
      <c r="N25" s="10"/>
    </row>
    <row r="26" ht="12.75">
      <c r="N26" s="10"/>
    </row>
    <row r="27" ht="12.75">
      <c r="N27" s="10"/>
    </row>
    <row r="28" ht="12.75">
      <c r="N28" s="10"/>
    </row>
    <row r="29" ht="12.75">
      <c r="N29" s="10"/>
    </row>
    <row r="30" ht="12.75">
      <c r="N30" s="10"/>
    </row>
    <row r="31" ht="12.75">
      <c r="N31" s="10"/>
    </row>
  </sheetData>
  <sheetProtection/>
  <mergeCells count="1">
    <mergeCell ref="D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tabSelected="1" zoomScalePageLayoutView="0" workbookViewId="0" topLeftCell="D25">
      <selection activeCell="S13" sqref="S13"/>
    </sheetView>
  </sheetViews>
  <sheetFormatPr defaultColWidth="11.421875" defaultRowHeight="12.75"/>
  <cols>
    <col min="1" max="1" width="9.28125" style="3" customWidth="1"/>
    <col min="2" max="2" width="4.57421875" style="2" customWidth="1"/>
    <col min="3" max="3" width="25.28125" style="2" bestFit="1" customWidth="1"/>
    <col min="4" max="4" width="28.8515625" style="2" customWidth="1"/>
    <col min="5" max="8" width="5.7109375" style="2" customWidth="1"/>
    <col min="9" max="10" width="5.7109375" style="3" customWidth="1"/>
    <col min="11" max="11" width="5.28125" style="4" customWidth="1"/>
    <col min="12" max="19" width="7.7109375" style="2" customWidth="1"/>
    <col min="20" max="20" width="10.7109375" style="2" customWidth="1"/>
    <col min="21" max="16384" width="11.421875" style="2" customWidth="1"/>
  </cols>
  <sheetData>
    <row r="1" spans="1:11" s="11" customFormat="1" ht="11.25">
      <c r="A1" s="103">
        <f>'AAC2 Medias'!B1</f>
        <v>0</v>
      </c>
      <c r="B1" s="103"/>
      <c r="K1" s="12"/>
    </row>
    <row r="2" spans="1:19" s="11" customFormat="1" ht="11.25">
      <c r="A2" s="104" t="s">
        <v>12</v>
      </c>
      <c r="B2" s="104"/>
      <c r="C2" s="23">
        <f>+'AAC2 Medias'!B3</f>
        <v>0</v>
      </c>
      <c r="E2" s="106" t="s">
        <v>25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39"/>
      <c r="Q2" s="39"/>
      <c r="R2" s="39"/>
      <c r="S2" s="39"/>
    </row>
    <row r="3" spans="1:19" s="11" customFormat="1" ht="11.25">
      <c r="A3" s="104" t="s">
        <v>35</v>
      </c>
      <c r="B3" s="104"/>
      <c r="C3" s="23">
        <f>+'AAC2 Medias'!C5</f>
        <v>0</v>
      </c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39"/>
      <c r="Q3" s="39"/>
      <c r="R3" s="39"/>
      <c r="S3" s="39"/>
    </row>
    <row r="4" spans="1:11" s="13" customFormat="1" ht="11.25">
      <c r="A4" s="105" t="s">
        <v>21</v>
      </c>
      <c r="B4" s="105"/>
      <c r="C4" s="24">
        <f>+'AAC2 Medias'!B2</f>
        <v>0</v>
      </c>
      <c r="E4" s="11"/>
      <c r="K4" s="14"/>
    </row>
    <row r="5" spans="1:20" s="33" customFormat="1" ht="22.5" customHeight="1">
      <c r="A5" s="108" t="s">
        <v>6</v>
      </c>
      <c r="B5" s="111"/>
      <c r="C5" s="108" t="s">
        <v>9</v>
      </c>
      <c r="D5" s="110"/>
      <c r="E5" s="35"/>
      <c r="F5" s="112" t="s">
        <v>29</v>
      </c>
      <c r="G5" s="113"/>
      <c r="H5" s="113"/>
      <c r="I5" s="113"/>
      <c r="J5" s="113"/>
      <c r="K5" s="114"/>
      <c r="L5" s="108" t="s">
        <v>27</v>
      </c>
      <c r="M5" s="109"/>
      <c r="N5" s="110"/>
      <c r="O5" s="111"/>
      <c r="P5" s="108" t="s">
        <v>22</v>
      </c>
      <c r="Q5" s="109"/>
      <c r="R5" s="110"/>
      <c r="S5" s="111"/>
      <c r="T5" s="45"/>
    </row>
    <row r="6" spans="1:21" s="32" customFormat="1" ht="34.5" customHeight="1">
      <c r="A6" s="25" t="s">
        <v>7</v>
      </c>
      <c r="B6" s="26" t="s">
        <v>24</v>
      </c>
      <c r="C6" s="27" t="s">
        <v>10</v>
      </c>
      <c r="D6" s="34" t="s">
        <v>0</v>
      </c>
      <c r="E6" s="36" t="s">
        <v>28</v>
      </c>
      <c r="F6" s="46" t="s">
        <v>1</v>
      </c>
      <c r="G6" s="46" t="s">
        <v>2</v>
      </c>
      <c r="H6" s="46" t="s">
        <v>3</v>
      </c>
      <c r="I6" s="47" t="s">
        <v>4</v>
      </c>
      <c r="J6" s="47" t="s">
        <v>5</v>
      </c>
      <c r="K6" s="48" t="s">
        <v>77</v>
      </c>
      <c r="L6" s="28" t="s">
        <v>8</v>
      </c>
      <c r="M6" s="29" t="s">
        <v>20</v>
      </c>
      <c r="N6" s="30" t="s">
        <v>32</v>
      </c>
      <c r="O6" s="31" t="s">
        <v>31</v>
      </c>
      <c r="P6" s="49" t="s">
        <v>8</v>
      </c>
      <c r="Q6" s="50" t="s">
        <v>23</v>
      </c>
      <c r="R6" s="51" t="s">
        <v>32</v>
      </c>
      <c r="S6" s="52" t="s">
        <v>30</v>
      </c>
      <c r="T6" s="53" t="s">
        <v>34</v>
      </c>
      <c r="U6" s="43"/>
    </row>
    <row r="7" spans="1:21" s="40" customFormat="1" ht="19.5" customHeight="1">
      <c r="A7" s="40" t="s">
        <v>42</v>
      </c>
      <c r="B7" s="115">
        <v>1</v>
      </c>
      <c r="C7" s="40" t="s">
        <v>72</v>
      </c>
      <c r="D7" s="116" t="s">
        <v>75</v>
      </c>
      <c r="E7" s="97"/>
      <c r="F7" s="54"/>
      <c r="G7" s="55"/>
      <c r="H7" s="56"/>
      <c r="I7" s="55"/>
      <c r="J7" s="57"/>
      <c r="K7" s="58"/>
      <c r="L7" s="54"/>
      <c r="M7" s="55"/>
      <c r="N7" s="59"/>
      <c r="O7" s="60"/>
      <c r="P7" s="123">
        <v>0.82</v>
      </c>
      <c r="Q7" s="124">
        <v>30.97</v>
      </c>
      <c r="R7" s="124"/>
      <c r="S7" s="125">
        <v>68.21</v>
      </c>
      <c r="T7" s="126">
        <f aca="true" t="shared" si="0" ref="T7:T16">S7-O7</f>
        <v>68.21</v>
      </c>
      <c r="U7" s="44"/>
    </row>
    <row r="8" spans="1:21" s="40" customFormat="1" ht="19.5" customHeight="1">
      <c r="A8" s="40" t="s">
        <v>43</v>
      </c>
      <c r="B8" s="115">
        <v>2</v>
      </c>
      <c r="C8" s="40" t="s">
        <v>72</v>
      </c>
      <c r="D8" s="116" t="s">
        <v>75</v>
      </c>
      <c r="E8" s="98"/>
      <c r="F8" s="61"/>
      <c r="G8" s="62"/>
      <c r="H8" s="63"/>
      <c r="I8" s="63"/>
      <c r="J8" s="64"/>
      <c r="K8" s="65"/>
      <c r="L8" s="66"/>
      <c r="M8" s="67"/>
      <c r="N8" s="68"/>
      <c r="O8" s="69"/>
      <c r="P8" s="127">
        <v>1.12</v>
      </c>
      <c r="Q8" s="128">
        <v>5.38</v>
      </c>
      <c r="R8" s="128"/>
      <c r="S8" s="129">
        <v>93.5</v>
      </c>
      <c r="T8" s="130">
        <f t="shared" si="0"/>
        <v>93.5</v>
      </c>
      <c r="U8" s="44"/>
    </row>
    <row r="9" spans="1:21" s="40" customFormat="1" ht="19.5" customHeight="1">
      <c r="A9" s="40" t="s">
        <v>44</v>
      </c>
      <c r="B9" s="115">
        <v>3</v>
      </c>
      <c r="C9" s="40" t="s">
        <v>72</v>
      </c>
      <c r="D9" s="116" t="s">
        <v>75</v>
      </c>
      <c r="E9" s="98"/>
      <c r="F9" s="70"/>
      <c r="G9" s="71"/>
      <c r="H9" s="71"/>
      <c r="I9" s="72"/>
      <c r="J9" s="64"/>
      <c r="K9" s="65"/>
      <c r="L9" s="66"/>
      <c r="M9" s="67"/>
      <c r="N9" s="68"/>
      <c r="O9" s="69"/>
      <c r="P9" s="127">
        <v>2.9</v>
      </c>
      <c r="Q9" s="128">
        <v>37.49</v>
      </c>
      <c r="R9" s="128"/>
      <c r="S9" s="129">
        <v>59.61</v>
      </c>
      <c r="T9" s="130">
        <f t="shared" si="0"/>
        <v>59.61</v>
      </c>
      <c r="U9" s="44"/>
    </row>
    <row r="10" spans="1:21" s="40" customFormat="1" ht="19.5" customHeight="1">
      <c r="A10" s="40" t="s">
        <v>45</v>
      </c>
      <c r="B10" s="115">
        <v>4</v>
      </c>
      <c r="C10" s="40" t="s">
        <v>72</v>
      </c>
      <c r="D10" s="116" t="s">
        <v>75</v>
      </c>
      <c r="E10" s="98"/>
      <c r="F10" s="73"/>
      <c r="G10" s="74"/>
      <c r="H10" s="75"/>
      <c r="I10" s="76"/>
      <c r="J10" s="72"/>
      <c r="K10" s="65"/>
      <c r="L10" s="66"/>
      <c r="M10" s="67"/>
      <c r="N10" s="68"/>
      <c r="O10" s="69"/>
      <c r="P10" s="127">
        <v>2.27</v>
      </c>
      <c r="Q10" s="128">
        <v>56.34</v>
      </c>
      <c r="R10" s="128"/>
      <c r="S10" s="129">
        <v>41.39</v>
      </c>
      <c r="T10" s="130">
        <f t="shared" si="0"/>
        <v>41.39</v>
      </c>
      <c r="U10" s="44"/>
    </row>
    <row r="11" spans="1:21" s="40" customFormat="1" ht="19.5" customHeight="1">
      <c r="A11" s="40" t="s">
        <v>46</v>
      </c>
      <c r="B11" s="115">
        <v>5</v>
      </c>
      <c r="C11" s="40" t="s">
        <v>73</v>
      </c>
      <c r="D11" s="116" t="s">
        <v>75</v>
      </c>
      <c r="E11" s="98"/>
      <c r="F11" s="66"/>
      <c r="G11" s="74"/>
      <c r="H11" s="67"/>
      <c r="I11" s="67"/>
      <c r="J11" s="64"/>
      <c r="K11" s="65"/>
      <c r="L11" s="66"/>
      <c r="M11" s="67"/>
      <c r="N11" s="68"/>
      <c r="O11" s="69"/>
      <c r="P11" s="131">
        <v>2.78</v>
      </c>
      <c r="Q11" s="132">
        <v>26.56</v>
      </c>
      <c r="R11" s="132"/>
      <c r="S11" s="133">
        <v>70.65</v>
      </c>
      <c r="T11" s="134">
        <f t="shared" si="0"/>
        <v>70.65</v>
      </c>
      <c r="U11" s="44"/>
    </row>
    <row r="12" spans="1:21" s="40" customFormat="1" ht="19.5" customHeight="1">
      <c r="A12" s="40" t="s">
        <v>47</v>
      </c>
      <c r="B12" s="115">
        <v>6</v>
      </c>
      <c r="C12" s="40" t="s">
        <v>73</v>
      </c>
      <c r="D12" s="116" t="s">
        <v>75</v>
      </c>
      <c r="E12" s="98"/>
      <c r="F12" s="66"/>
      <c r="G12" s="67"/>
      <c r="H12" s="67"/>
      <c r="I12" s="74"/>
      <c r="J12" s="64"/>
      <c r="K12" s="65"/>
      <c r="L12" s="66"/>
      <c r="M12" s="67"/>
      <c r="N12" s="68"/>
      <c r="O12" s="69"/>
      <c r="P12" s="131">
        <v>6.01</v>
      </c>
      <c r="Q12" s="132">
        <v>44.32</v>
      </c>
      <c r="R12" s="132"/>
      <c r="S12" s="133">
        <v>49.67</v>
      </c>
      <c r="T12" s="134">
        <f t="shared" si="0"/>
        <v>49.67</v>
      </c>
      <c r="U12" s="44"/>
    </row>
    <row r="13" spans="1:21" s="40" customFormat="1" ht="19.5" customHeight="1">
      <c r="A13" s="40" t="s">
        <v>48</v>
      </c>
      <c r="B13" s="115">
        <v>7</v>
      </c>
      <c r="C13" s="40" t="s">
        <v>73</v>
      </c>
      <c r="D13" s="116" t="s">
        <v>75</v>
      </c>
      <c r="E13" s="98"/>
      <c r="F13" s="66"/>
      <c r="G13" s="67"/>
      <c r="H13" s="67"/>
      <c r="I13" s="74"/>
      <c r="J13" s="64"/>
      <c r="K13" s="65"/>
      <c r="L13" s="66"/>
      <c r="M13" s="67"/>
      <c r="N13" s="68"/>
      <c r="O13" s="69"/>
      <c r="P13" s="131">
        <v>5.03</v>
      </c>
      <c r="Q13" s="132">
        <v>47.19</v>
      </c>
      <c r="R13" s="132"/>
      <c r="S13" s="133">
        <v>47.78</v>
      </c>
      <c r="T13" s="134">
        <f t="shared" si="0"/>
        <v>47.78</v>
      </c>
      <c r="U13" s="44"/>
    </row>
    <row r="14" spans="1:21" s="40" customFormat="1" ht="19.5" customHeight="1">
      <c r="A14" s="40" t="s">
        <v>49</v>
      </c>
      <c r="B14" s="115">
        <v>8</v>
      </c>
      <c r="C14" s="40" t="s">
        <v>73</v>
      </c>
      <c r="D14" s="116" t="s">
        <v>75</v>
      </c>
      <c r="E14" s="98"/>
      <c r="F14" s="66"/>
      <c r="G14" s="74"/>
      <c r="H14" s="74"/>
      <c r="I14" s="67"/>
      <c r="J14" s="64"/>
      <c r="K14" s="65"/>
      <c r="L14" s="66"/>
      <c r="M14" s="67"/>
      <c r="N14" s="68"/>
      <c r="O14" s="69"/>
      <c r="P14" s="131">
        <v>2.65</v>
      </c>
      <c r="Q14" s="132">
        <v>46.41</v>
      </c>
      <c r="R14" s="132"/>
      <c r="S14" s="133">
        <v>50.94</v>
      </c>
      <c r="T14" s="134">
        <f t="shared" si="0"/>
        <v>50.94</v>
      </c>
      <c r="U14" s="44"/>
    </row>
    <row r="15" spans="1:21" s="40" customFormat="1" ht="19.5" customHeight="1">
      <c r="A15" s="40" t="s">
        <v>50</v>
      </c>
      <c r="B15" s="115">
        <v>9</v>
      </c>
      <c r="C15" s="40" t="s">
        <v>73</v>
      </c>
      <c r="D15" s="116" t="s">
        <v>75</v>
      </c>
      <c r="E15" s="98"/>
      <c r="F15" s="77"/>
      <c r="G15" s="67"/>
      <c r="H15" s="67"/>
      <c r="I15" s="67"/>
      <c r="J15" s="64"/>
      <c r="K15" s="78"/>
      <c r="L15" s="66"/>
      <c r="M15" s="67"/>
      <c r="N15" s="68"/>
      <c r="O15" s="69"/>
      <c r="P15" s="131">
        <v>11.69</v>
      </c>
      <c r="Q15" s="132">
        <v>45.98</v>
      </c>
      <c r="R15" s="132"/>
      <c r="S15" s="133">
        <v>42.33</v>
      </c>
      <c r="T15" s="134">
        <f t="shared" si="0"/>
        <v>42.33</v>
      </c>
      <c r="U15" s="44"/>
    </row>
    <row r="16" spans="1:21" s="40" customFormat="1" ht="19.5" customHeight="1">
      <c r="A16" s="40" t="s">
        <v>51</v>
      </c>
      <c r="B16" s="115">
        <v>10</v>
      </c>
      <c r="C16" s="40" t="s">
        <v>74</v>
      </c>
      <c r="D16" s="116" t="s">
        <v>75</v>
      </c>
      <c r="E16" s="98"/>
      <c r="F16" s="77"/>
      <c r="G16" s="67"/>
      <c r="H16" s="67"/>
      <c r="I16" s="67"/>
      <c r="J16" s="64"/>
      <c r="K16" s="65"/>
      <c r="L16" s="66"/>
      <c r="M16" s="67"/>
      <c r="N16" s="68"/>
      <c r="O16" s="69"/>
      <c r="P16" s="131">
        <v>6.61</v>
      </c>
      <c r="Q16" s="132">
        <v>52.32</v>
      </c>
      <c r="R16" s="132"/>
      <c r="S16" s="133">
        <v>41.07</v>
      </c>
      <c r="T16" s="134">
        <f t="shared" si="0"/>
        <v>41.07</v>
      </c>
      <c r="U16" s="44"/>
    </row>
    <row r="17" spans="1:21" s="40" customFormat="1" ht="19.5" customHeight="1">
      <c r="A17" s="40" t="s">
        <v>52</v>
      </c>
      <c r="B17" s="115">
        <v>11</v>
      </c>
      <c r="C17" s="40" t="s">
        <v>74</v>
      </c>
      <c r="D17" s="116" t="s">
        <v>75</v>
      </c>
      <c r="E17" s="98"/>
      <c r="F17" s="79"/>
      <c r="G17" s="64"/>
      <c r="H17" s="64"/>
      <c r="I17" s="64"/>
      <c r="J17" s="64"/>
      <c r="K17" s="65"/>
      <c r="L17" s="80"/>
      <c r="M17" s="81"/>
      <c r="N17" s="82"/>
      <c r="O17" s="83"/>
      <c r="P17" s="131">
        <v>2.64</v>
      </c>
      <c r="Q17" s="132">
        <v>53.97</v>
      </c>
      <c r="R17" s="132"/>
      <c r="S17" s="133">
        <v>43.39</v>
      </c>
      <c r="T17" s="134">
        <f>S17-O17</f>
        <v>43.39</v>
      </c>
      <c r="U17" s="44"/>
    </row>
    <row r="18" spans="1:21" s="40" customFormat="1" ht="19.5" customHeight="1">
      <c r="A18" s="40" t="s">
        <v>53</v>
      </c>
      <c r="B18" s="115">
        <v>12</v>
      </c>
      <c r="C18" s="40" t="s">
        <v>74</v>
      </c>
      <c r="D18" s="116" t="s">
        <v>75</v>
      </c>
      <c r="E18" s="98"/>
      <c r="F18" s="79"/>
      <c r="G18" s="64"/>
      <c r="H18" s="64"/>
      <c r="I18" s="64"/>
      <c r="J18" s="64"/>
      <c r="K18" s="65"/>
      <c r="L18" s="66"/>
      <c r="M18" s="67"/>
      <c r="N18" s="69"/>
      <c r="O18" s="69"/>
      <c r="P18" s="131">
        <v>9.65</v>
      </c>
      <c r="Q18" s="132">
        <v>63.83</v>
      </c>
      <c r="R18" s="132">
        <v>6.88</v>
      </c>
      <c r="S18" s="133">
        <v>19.64</v>
      </c>
      <c r="T18" s="134">
        <f aca="true" t="shared" si="1" ref="T18:T36">S18-O18</f>
        <v>19.64</v>
      </c>
      <c r="U18" s="44"/>
    </row>
    <row r="19" spans="1:21" s="40" customFormat="1" ht="19.5" customHeight="1">
      <c r="A19" s="40" t="s">
        <v>54</v>
      </c>
      <c r="B19" s="115">
        <v>13</v>
      </c>
      <c r="C19" s="40" t="s">
        <v>74</v>
      </c>
      <c r="D19" s="116" t="s">
        <v>75</v>
      </c>
      <c r="E19" s="98"/>
      <c r="F19" s="79"/>
      <c r="G19" s="64"/>
      <c r="H19" s="64"/>
      <c r="I19" s="64"/>
      <c r="J19" s="64"/>
      <c r="K19" s="65"/>
      <c r="L19" s="66"/>
      <c r="M19" s="67"/>
      <c r="N19" s="69"/>
      <c r="O19" s="69"/>
      <c r="P19" s="131">
        <v>8.67</v>
      </c>
      <c r="Q19" s="132">
        <v>70.92</v>
      </c>
      <c r="R19" s="132">
        <v>5.52</v>
      </c>
      <c r="S19" s="133">
        <v>14.89</v>
      </c>
      <c r="T19" s="134">
        <f t="shared" si="1"/>
        <v>14.89</v>
      </c>
      <c r="U19" s="44"/>
    </row>
    <row r="20" spans="1:21" s="40" customFormat="1" ht="19.5" customHeight="1">
      <c r="A20" s="40" t="s">
        <v>55</v>
      </c>
      <c r="B20" s="115">
        <v>14</v>
      </c>
      <c r="C20" s="40" t="s">
        <v>74</v>
      </c>
      <c r="D20" s="116" t="s">
        <v>75</v>
      </c>
      <c r="E20" s="98"/>
      <c r="F20" s="66"/>
      <c r="G20" s="74"/>
      <c r="H20" s="67"/>
      <c r="I20" s="74"/>
      <c r="J20" s="64"/>
      <c r="K20" s="65"/>
      <c r="L20" s="66"/>
      <c r="M20" s="67"/>
      <c r="N20" s="68"/>
      <c r="O20" s="69"/>
      <c r="P20" s="131">
        <v>4.47</v>
      </c>
      <c r="Q20" s="132">
        <v>71.1</v>
      </c>
      <c r="R20" s="132"/>
      <c r="S20" s="133">
        <v>24.43</v>
      </c>
      <c r="T20" s="134">
        <f t="shared" si="1"/>
        <v>24.43</v>
      </c>
      <c r="U20" s="44"/>
    </row>
    <row r="21" spans="1:21" s="40" customFormat="1" ht="19.5" customHeight="1">
      <c r="A21" s="40" t="s">
        <v>56</v>
      </c>
      <c r="B21" s="115">
        <v>15</v>
      </c>
      <c r="C21" s="40" t="s">
        <v>72</v>
      </c>
      <c r="D21" s="116" t="s">
        <v>76</v>
      </c>
      <c r="E21" s="98"/>
      <c r="F21" s="73"/>
      <c r="G21" s="75"/>
      <c r="H21" s="74"/>
      <c r="I21" s="76"/>
      <c r="J21" s="63"/>
      <c r="K21" s="84"/>
      <c r="L21" s="66"/>
      <c r="M21" s="67"/>
      <c r="N21" s="71"/>
      <c r="O21" s="69"/>
      <c r="P21" s="127">
        <v>2.33</v>
      </c>
      <c r="Q21" s="128">
        <v>49.38</v>
      </c>
      <c r="R21" s="128"/>
      <c r="S21" s="129">
        <v>48.29</v>
      </c>
      <c r="T21" s="130">
        <f t="shared" si="1"/>
        <v>48.29</v>
      </c>
      <c r="U21" s="44"/>
    </row>
    <row r="22" spans="1:21" s="40" customFormat="1" ht="19.5" customHeight="1">
      <c r="A22" s="40" t="s">
        <v>57</v>
      </c>
      <c r="B22" s="115">
        <v>16</v>
      </c>
      <c r="C22" s="40" t="s">
        <v>72</v>
      </c>
      <c r="D22" s="116" t="s">
        <v>76</v>
      </c>
      <c r="E22" s="98"/>
      <c r="F22" s="73"/>
      <c r="G22" s="75"/>
      <c r="H22" s="75"/>
      <c r="I22" s="85"/>
      <c r="J22" s="72"/>
      <c r="K22" s="65"/>
      <c r="L22" s="73"/>
      <c r="M22" s="75"/>
      <c r="N22" s="71"/>
      <c r="O22" s="69"/>
      <c r="P22" s="127">
        <v>1.25</v>
      </c>
      <c r="Q22" s="128">
        <v>8.86</v>
      </c>
      <c r="R22" s="128"/>
      <c r="S22" s="129">
        <v>89.89</v>
      </c>
      <c r="T22" s="130">
        <f t="shared" si="1"/>
        <v>89.89</v>
      </c>
      <c r="U22" s="44"/>
    </row>
    <row r="23" spans="1:21" s="40" customFormat="1" ht="19.5" customHeight="1">
      <c r="A23" s="40" t="s">
        <v>58</v>
      </c>
      <c r="B23" s="115">
        <v>17</v>
      </c>
      <c r="C23" s="40" t="s">
        <v>72</v>
      </c>
      <c r="D23" s="116" t="s">
        <v>76</v>
      </c>
      <c r="E23" s="98"/>
      <c r="F23" s="61"/>
      <c r="G23" s="63"/>
      <c r="H23" s="62"/>
      <c r="I23" s="63"/>
      <c r="J23" s="72"/>
      <c r="K23" s="65"/>
      <c r="L23" s="66"/>
      <c r="M23" s="67"/>
      <c r="N23" s="68"/>
      <c r="O23" s="69"/>
      <c r="P23" s="127">
        <v>2.53</v>
      </c>
      <c r="Q23" s="128">
        <v>33.45</v>
      </c>
      <c r="R23" s="128"/>
      <c r="S23" s="129">
        <v>64.02</v>
      </c>
      <c r="T23" s="130">
        <f t="shared" si="1"/>
        <v>64.02</v>
      </c>
      <c r="U23" s="44"/>
    </row>
    <row r="24" spans="1:21" s="40" customFormat="1" ht="19.5" customHeight="1">
      <c r="A24" s="40" t="s">
        <v>59</v>
      </c>
      <c r="B24" s="115">
        <v>18</v>
      </c>
      <c r="C24" s="40" t="s">
        <v>72</v>
      </c>
      <c r="D24" s="116" t="s">
        <v>76</v>
      </c>
      <c r="E24" s="98"/>
      <c r="F24" s="86"/>
      <c r="G24" s="63"/>
      <c r="H24" s="63"/>
      <c r="I24" s="63"/>
      <c r="J24" s="64"/>
      <c r="K24" s="65"/>
      <c r="L24" s="66"/>
      <c r="M24" s="67"/>
      <c r="N24" s="68"/>
      <c r="O24" s="69"/>
      <c r="P24" s="127">
        <v>1.5</v>
      </c>
      <c r="Q24" s="128">
        <v>25.44</v>
      </c>
      <c r="R24" s="128"/>
      <c r="S24" s="129">
        <v>73.07</v>
      </c>
      <c r="T24" s="130">
        <f t="shared" si="1"/>
        <v>73.07</v>
      </c>
      <c r="U24" s="44"/>
    </row>
    <row r="25" spans="1:21" s="40" customFormat="1" ht="19.5" customHeight="1">
      <c r="A25" s="40" t="s">
        <v>60</v>
      </c>
      <c r="B25" s="115">
        <v>19</v>
      </c>
      <c r="C25" s="40" t="s">
        <v>72</v>
      </c>
      <c r="D25" s="116" t="s">
        <v>76</v>
      </c>
      <c r="E25" s="98"/>
      <c r="F25" s="70"/>
      <c r="G25" s="71"/>
      <c r="H25" s="71"/>
      <c r="I25" s="72"/>
      <c r="J25" s="72"/>
      <c r="K25" s="65"/>
      <c r="L25" s="66"/>
      <c r="M25" s="67"/>
      <c r="N25" s="68"/>
      <c r="O25" s="69"/>
      <c r="P25" s="127">
        <v>3.38</v>
      </c>
      <c r="Q25" s="128">
        <v>62.02</v>
      </c>
      <c r="R25" s="128"/>
      <c r="S25" s="129">
        <v>34.6</v>
      </c>
      <c r="T25" s="130">
        <f t="shared" si="1"/>
        <v>34.6</v>
      </c>
      <c r="U25" s="44"/>
    </row>
    <row r="26" spans="1:21" s="40" customFormat="1" ht="19.5" customHeight="1">
      <c r="A26" s="40" t="s">
        <v>61</v>
      </c>
      <c r="B26" s="115">
        <v>20</v>
      </c>
      <c r="C26" s="40" t="s">
        <v>73</v>
      </c>
      <c r="D26" s="116" t="s">
        <v>76</v>
      </c>
      <c r="E26" s="98"/>
      <c r="F26" s="70"/>
      <c r="G26" s="71"/>
      <c r="H26" s="71"/>
      <c r="I26" s="72"/>
      <c r="J26" s="72"/>
      <c r="K26" s="65"/>
      <c r="L26" s="66"/>
      <c r="M26" s="67"/>
      <c r="N26" s="87"/>
      <c r="O26" s="69"/>
      <c r="P26" s="127">
        <v>2.16</v>
      </c>
      <c r="Q26" s="128">
        <v>21.55</v>
      </c>
      <c r="R26" s="128">
        <v>34.93</v>
      </c>
      <c r="S26" s="129">
        <v>41.37</v>
      </c>
      <c r="T26" s="130">
        <f t="shared" si="1"/>
        <v>41.37</v>
      </c>
      <c r="U26" s="44"/>
    </row>
    <row r="27" spans="1:21" s="40" customFormat="1" ht="19.5" customHeight="1">
      <c r="A27" s="40" t="s">
        <v>62</v>
      </c>
      <c r="B27" s="115">
        <v>21</v>
      </c>
      <c r="C27" s="40" t="s">
        <v>73</v>
      </c>
      <c r="D27" s="116" t="s">
        <v>76</v>
      </c>
      <c r="E27" s="98"/>
      <c r="F27" s="70"/>
      <c r="G27" s="71"/>
      <c r="H27" s="71"/>
      <c r="I27" s="72"/>
      <c r="J27" s="72"/>
      <c r="K27" s="65"/>
      <c r="L27" s="66"/>
      <c r="M27" s="67"/>
      <c r="N27" s="68"/>
      <c r="O27" s="69"/>
      <c r="P27" s="127">
        <v>3.75</v>
      </c>
      <c r="Q27" s="128">
        <v>36.43</v>
      </c>
      <c r="R27" s="128"/>
      <c r="S27" s="129">
        <v>59.81</v>
      </c>
      <c r="T27" s="130">
        <f t="shared" si="1"/>
        <v>59.81</v>
      </c>
      <c r="U27" s="44"/>
    </row>
    <row r="28" spans="1:21" s="40" customFormat="1" ht="19.5" customHeight="1">
      <c r="A28" s="40" t="s">
        <v>63</v>
      </c>
      <c r="B28" s="115">
        <v>22</v>
      </c>
      <c r="C28" s="40" t="s">
        <v>73</v>
      </c>
      <c r="D28" s="116" t="s">
        <v>76</v>
      </c>
      <c r="E28" s="98"/>
      <c r="F28" s="70"/>
      <c r="G28" s="71"/>
      <c r="H28" s="71"/>
      <c r="I28" s="72"/>
      <c r="J28" s="72"/>
      <c r="K28" s="65"/>
      <c r="L28" s="66"/>
      <c r="M28" s="67"/>
      <c r="N28" s="68"/>
      <c r="O28" s="69"/>
      <c r="P28" s="127">
        <v>3.87</v>
      </c>
      <c r="Q28" s="128">
        <v>39.54</v>
      </c>
      <c r="R28" s="128"/>
      <c r="S28" s="129">
        <v>56.59</v>
      </c>
      <c r="T28" s="130">
        <f t="shared" si="1"/>
        <v>56.59</v>
      </c>
      <c r="U28" s="44"/>
    </row>
    <row r="29" spans="1:21" s="40" customFormat="1" ht="19.5" customHeight="1">
      <c r="A29" s="40" t="s">
        <v>64</v>
      </c>
      <c r="B29" s="115">
        <v>23</v>
      </c>
      <c r="C29" s="40" t="s">
        <v>73</v>
      </c>
      <c r="D29" s="116" t="s">
        <v>76</v>
      </c>
      <c r="E29" s="98"/>
      <c r="F29" s="70"/>
      <c r="G29" s="71"/>
      <c r="H29" s="71"/>
      <c r="I29" s="72"/>
      <c r="J29" s="72"/>
      <c r="K29" s="65"/>
      <c r="L29" s="66"/>
      <c r="M29" s="67"/>
      <c r="N29" s="68"/>
      <c r="O29" s="69"/>
      <c r="P29" s="127">
        <v>3.29</v>
      </c>
      <c r="Q29" s="128">
        <v>39.1</v>
      </c>
      <c r="R29" s="128"/>
      <c r="S29" s="129">
        <v>57.61</v>
      </c>
      <c r="T29" s="130">
        <f t="shared" si="1"/>
        <v>57.61</v>
      </c>
      <c r="U29" s="44"/>
    </row>
    <row r="30" spans="1:21" s="40" customFormat="1" ht="19.5" customHeight="1">
      <c r="A30" s="40" t="s">
        <v>65</v>
      </c>
      <c r="B30" s="115">
        <v>24</v>
      </c>
      <c r="C30" s="40" t="s">
        <v>73</v>
      </c>
      <c r="D30" s="116" t="s">
        <v>76</v>
      </c>
      <c r="E30" s="98"/>
      <c r="F30" s="77"/>
      <c r="G30" s="67"/>
      <c r="H30" s="67"/>
      <c r="I30" s="74"/>
      <c r="J30" s="64"/>
      <c r="K30" s="65"/>
      <c r="L30" s="66"/>
      <c r="M30" s="67"/>
      <c r="N30" s="68"/>
      <c r="O30" s="69"/>
      <c r="P30" s="131">
        <v>1.86</v>
      </c>
      <c r="Q30" s="132">
        <v>46.4</v>
      </c>
      <c r="R30" s="132"/>
      <c r="S30" s="133">
        <v>51.74</v>
      </c>
      <c r="T30" s="134">
        <f t="shared" si="1"/>
        <v>51.74</v>
      </c>
      <c r="U30" s="44"/>
    </row>
    <row r="31" spans="1:21" s="40" customFormat="1" ht="19.5" customHeight="1">
      <c r="A31" s="117" t="s">
        <v>66</v>
      </c>
      <c r="B31" s="118">
        <v>25</v>
      </c>
      <c r="C31" s="117" t="s">
        <v>74</v>
      </c>
      <c r="D31" s="119" t="s">
        <v>76</v>
      </c>
      <c r="E31" s="98"/>
      <c r="F31" s="88"/>
      <c r="G31" s="76"/>
      <c r="H31" s="76"/>
      <c r="I31" s="85"/>
      <c r="J31" s="76"/>
      <c r="K31" s="89"/>
      <c r="L31" s="66"/>
      <c r="M31" s="67"/>
      <c r="N31" s="71"/>
      <c r="O31" s="69"/>
      <c r="P31" s="127">
        <v>2.11</v>
      </c>
      <c r="Q31" s="128">
        <v>35.43</v>
      </c>
      <c r="R31" s="128"/>
      <c r="S31" s="129">
        <v>62.46</v>
      </c>
      <c r="T31" s="130">
        <f t="shared" si="1"/>
        <v>62.46</v>
      </c>
      <c r="U31" s="44"/>
    </row>
    <row r="32" spans="1:21" s="40" customFormat="1" ht="19.5" customHeight="1">
      <c r="A32" s="117" t="s">
        <v>67</v>
      </c>
      <c r="B32" s="118">
        <v>26</v>
      </c>
      <c r="C32" s="117" t="s">
        <v>74</v>
      </c>
      <c r="D32" s="119" t="s">
        <v>76</v>
      </c>
      <c r="E32" s="98"/>
      <c r="F32" s="70"/>
      <c r="G32" s="71"/>
      <c r="H32" s="71"/>
      <c r="I32" s="72"/>
      <c r="J32" s="72"/>
      <c r="K32" s="65"/>
      <c r="L32" s="66"/>
      <c r="M32" s="67"/>
      <c r="N32" s="68"/>
      <c r="O32" s="69"/>
      <c r="P32" s="127">
        <v>2.02</v>
      </c>
      <c r="Q32" s="128">
        <v>40.32</v>
      </c>
      <c r="R32" s="128"/>
      <c r="S32" s="129">
        <v>57.66</v>
      </c>
      <c r="T32" s="130">
        <f t="shared" si="1"/>
        <v>57.66</v>
      </c>
      <c r="U32" s="44"/>
    </row>
    <row r="33" spans="1:21" s="40" customFormat="1" ht="19.5" customHeight="1">
      <c r="A33" s="117" t="s">
        <v>68</v>
      </c>
      <c r="B33" s="118">
        <v>27</v>
      </c>
      <c r="C33" s="117" t="s">
        <v>74</v>
      </c>
      <c r="D33" s="119" t="s">
        <v>76</v>
      </c>
      <c r="E33" s="98"/>
      <c r="F33" s="66"/>
      <c r="G33" s="74"/>
      <c r="H33" s="74"/>
      <c r="I33" s="67"/>
      <c r="J33" s="64"/>
      <c r="K33" s="65"/>
      <c r="L33" s="66"/>
      <c r="M33" s="67"/>
      <c r="N33" s="68"/>
      <c r="O33" s="69"/>
      <c r="P33" s="131">
        <v>1.96</v>
      </c>
      <c r="Q33" s="132">
        <v>32.44</v>
      </c>
      <c r="R33" s="132"/>
      <c r="S33" s="133">
        <v>65.6</v>
      </c>
      <c r="T33" s="134">
        <f t="shared" si="1"/>
        <v>65.6</v>
      </c>
      <c r="U33" s="44"/>
    </row>
    <row r="34" spans="1:21" s="40" customFormat="1" ht="19.5" customHeight="1">
      <c r="A34" s="117" t="s">
        <v>69</v>
      </c>
      <c r="B34" s="118">
        <v>28</v>
      </c>
      <c r="C34" s="117" t="s">
        <v>74</v>
      </c>
      <c r="D34" s="119" t="s">
        <v>76</v>
      </c>
      <c r="E34" s="98"/>
      <c r="F34" s="79"/>
      <c r="G34" s="64"/>
      <c r="H34" s="64"/>
      <c r="I34" s="64"/>
      <c r="J34" s="64"/>
      <c r="K34" s="65"/>
      <c r="L34" s="66"/>
      <c r="M34" s="67"/>
      <c r="N34" s="69"/>
      <c r="O34" s="69"/>
      <c r="P34" s="131">
        <v>3.42</v>
      </c>
      <c r="Q34" s="132">
        <v>34.42</v>
      </c>
      <c r="R34" s="132">
        <v>12.73</v>
      </c>
      <c r="S34" s="133">
        <v>49.42</v>
      </c>
      <c r="T34" s="134">
        <f t="shared" si="1"/>
        <v>49.42</v>
      </c>
      <c r="U34" s="44"/>
    </row>
    <row r="35" spans="1:21" s="40" customFormat="1" ht="19.5" customHeight="1">
      <c r="A35" s="117" t="s">
        <v>70</v>
      </c>
      <c r="B35" s="118">
        <v>29</v>
      </c>
      <c r="C35" s="117" t="s">
        <v>74</v>
      </c>
      <c r="D35" s="119" t="s">
        <v>76</v>
      </c>
      <c r="E35" s="98"/>
      <c r="F35" s="66"/>
      <c r="G35" s="67"/>
      <c r="H35" s="67"/>
      <c r="I35" s="74"/>
      <c r="J35" s="64"/>
      <c r="K35" s="65"/>
      <c r="L35" s="66"/>
      <c r="M35" s="67"/>
      <c r="N35" s="68"/>
      <c r="O35" s="69"/>
      <c r="P35" s="131">
        <v>12.65</v>
      </c>
      <c r="Q35" s="132">
        <v>52.55</v>
      </c>
      <c r="R35" s="132"/>
      <c r="S35" s="133">
        <v>34.8</v>
      </c>
      <c r="T35" s="134">
        <f t="shared" si="1"/>
        <v>34.8</v>
      </c>
      <c r="U35" s="44"/>
    </row>
    <row r="36" spans="1:21" s="40" customFormat="1" ht="19.5" customHeight="1">
      <c r="A36" s="120" t="s">
        <v>71</v>
      </c>
      <c r="B36" s="121">
        <v>30</v>
      </c>
      <c r="C36" s="120" t="s">
        <v>74</v>
      </c>
      <c r="D36" s="122" t="s">
        <v>76</v>
      </c>
      <c r="E36" s="99"/>
      <c r="F36" s="90"/>
      <c r="G36" s="91"/>
      <c r="H36" s="92"/>
      <c r="I36" s="92"/>
      <c r="J36" s="93"/>
      <c r="K36" s="94"/>
      <c r="L36" s="90"/>
      <c r="M36" s="92"/>
      <c r="N36" s="95"/>
      <c r="O36" s="96"/>
      <c r="P36" s="135">
        <v>11.53</v>
      </c>
      <c r="Q36" s="136">
        <v>27.61</v>
      </c>
      <c r="R36" s="136"/>
      <c r="S36" s="137">
        <v>60.86</v>
      </c>
      <c r="T36" s="138">
        <f t="shared" si="1"/>
        <v>60.86</v>
      </c>
      <c r="U36" s="44"/>
    </row>
    <row r="37" spans="1:20" ht="11.25">
      <c r="A37" s="5"/>
      <c r="B37" s="6"/>
      <c r="C37" s="6"/>
      <c r="D37" s="6"/>
      <c r="E37" s="6"/>
      <c r="F37" s="6"/>
      <c r="G37" s="6"/>
      <c r="H37" s="6"/>
      <c r="I37" s="5"/>
      <c r="J37" s="5"/>
      <c r="K37" s="7"/>
      <c r="L37" s="6"/>
      <c r="M37" s="6"/>
      <c r="N37" s="6"/>
      <c r="O37" s="6"/>
      <c r="P37" s="6"/>
      <c r="Q37" s="6"/>
      <c r="R37" s="6"/>
      <c r="S37" s="6"/>
      <c r="T37" s="6"/>
    </row>
  </sheetData>
  <sheetProtection/>
  <mergeCells count="10">
    <mergeCell ref="E2:O3"/>
    <mergeCell ref="P5:S5"/>
    <mergeCell ref="L5:O5"/>
    <mergeCell ref="A5:B5"/>
    <mergeCell ref="C5:D5"/>
    <mergeCell ref="F5:K5"/>
    <mergeCell ref="A1:B1"/>
    <mergeCell ref="A2:B2"/>
    <mergeCell ref="A3:B3"/>
    <mergeCell ref="A4:B4"/>
  </mergeCells>
  <printOptions horizontalCentered="1"/>
  <pageMargins left="0.3937007874015748" right="0.3937007874015748" top="0.3937007874015748" bottom="0.5905511811023623" header="0" footer="0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politica educativa</cp:lastModifiedBy>
  <cp:lastPrinted>2013-10-31T09:07:27Z</cp:lastPrinted>
  <dcterms:created xsi:type="dcterms:W3CDTF">2010-09-15T09:17:09Z</dcterms:created>
  <dcterms:modified xsi:type="dcterms:W3CDTF">2013-10-31T14:13:31Z</dcterms:modified>
  <cp:category/>
  <cp:version/>
  <cp:contentType/>
  <cp:contentStatus/>
</cp:coreProperties>
</file>