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40" activeTab="0"/>
  </bookViews>
  <sheets>
    <sheet name="SYC2 Medias" sheetId="1" r:id="rId1"/>
    <sheet name="SYC2 Prueba" sheetId="2" r:id="rId2"/>
    <sheet name="SYC2 Gráfico1" sheetId="3" r:id="rId3"/>
    <sheet name="SYC2 Gráfico2" sheetId="4" r:id="rId4"/>
  </sheets>
  <definedNames>
    <definedName name="_xlnm.Print_Area" localSheetId="1">'SYC2 Prueba'!$A$1:$N$35</definedName>
    <definedName name="_xlnm.Print_Titles" localSheetId="1">'SYC2 Prueba'!$1:$6</definedName>
  </definedNames>
  <calcPr fullCalcOnLoad="1"/>
</workbook>
</file>

<file path=xl/sharedStrings.xml><?xml version="1.0" encoding="utf-8"?>
<sst xmlns="http://schemas.openxmlformats.org/spreadsheetml/2006/main" count="162" uniqueCount="107">
  <si>
    <t>Proceso</t>
  </si>
  <si>
    <t>A</t>
  </si>
  <si>
    <t>B</t>
  </si>
  <si>
    <t>C</t>
  </si>
  <si>
    <t>D</t>
  </si>
  <si>
    <t>E</t>
  </si>
  <si>
    <t>Prueba</t>
  </si>
  <si>
    <t>Código item</t>
  </si>
  <si>
    <t>en blanco</t>
  </si>
  <si>
    <t>Lo que mide cada item…</t>
  </si>
  <si>
    <t>Bloque de contenido</t>
  </si>
  <si>
    <t>Competencia</t>
  </si>
  <si>
    <t>Alumnos</t>
  </si>
  <si>
    <t>Aragón</t>
  </si>
  <si>
    <t>Centro</t>
  </si>
  <si>
    <t>Valor previsto</t>
  </si>
  <si>
    <t>Diferencia</t>
  </si>
  <si>
    <t>Error típico</t>
  </si>
  <si>
    <t>Valoración</t>
  </si>
  <si>
    <t>Nivel S-C</t>
  </si>
  <si>
    <t>inco- rrectas</t>
  </si>
  <si>
    <t>Nivel SC</t>
  </si>
  <si>
    <t>% respuestas Aragón …</t>
  </si>
  <si>
    <t>incorrectas</t>
  </si>
  <si>
    <t>Preg.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</si>
  <si>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</si>
  <si>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</si>
  <si>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</si>
  <si>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</si>
  <si>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</si>
  <si>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</si>
  <si>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</si>
  <si>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</si>
  <si>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</si>
  <si>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</si>
  <si>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</si>
  <si>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</si>
  <si>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</si>
  <si>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</si>
  <si>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</si>
  <si>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</si>
  <si>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</si>
  <si>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</si>
  <si>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</si>
  <si>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</si>
  <si>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</si>
  <si>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</si>
  <si>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</si>
  <si>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</si>
  <si>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</si>
  <si>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</si>
  <si>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</si>
  <si>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</si>
  <si>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</si>
  <si>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ATENCIÓN: SUSTITUIR COLUMNAS EN AMARILLO PREVIAMENTE ORDENADAS POR EL NÚMERO DE PREGUNTA (COLUMNA B). Datos del informe 1D</t>
  </si>
  <si>
    <t>Código MEC del centro</t>
  </si>
  <si>
    <t>Porcentajes de respuestas en el centro</t>
  </si>
  <si>
    <t xml:space="preserve"> Nº resp   </t>
  </si>
  <si>
    <t>Porcentajes de las respuestas elegidas por los alumnos del centro</t>
  </si>
  <si>
    <t>correctas ARA</t>
  </si>
  <si>
    <t>correctas centro</t>
  </si>
  <si>
    <t>parcialmente correcta</t>
  </si>
  <si>
    <t>ATENCIÓN: SUSTITUIR COLUMNAS EN AMARILLO POR LOS DATOS DEL CENTRO DEL INFORME 2B y 3B</t>
  </si>
  <si>
    <t>Diferencia ARA-Centro</t>
  </si>
  <si>
    <t>Social y ciudadana-Secundaria</t>
  </si>
  <si>
    <t>P: Análisis e Interpr. de la Inform.</t>
  </si>
  <si>
    <t>P: Comprensión</t>
  </si>
  <si>
    <t>P: Expresión</t>
  </si>
  <si>
    <t>C: Convivencia</t>
  </si>
  <si>
    <t>C: Participación Ciudadana</t>
  </si>
  <si>
    <t>C: Realidad</t>
  </si>
  <si>
    <t>SYC206.01</t>
  </si>
  <si>
    <t>SYC206.17</t>
  </si>
  <si>
    <t>SYC206.16</t>
  </si>
  <si>
    <t>SYC206.14</t>
  </si>
  <si>
    <t>SYC206.10</t>
  </si>
  <si>
    <t>SYC206.09</t>
  </si>
  <si>
    <t>SYC206.15</t>
  </si>
  <si>
    <t>SYC206.19</t>
  </si>
  <si>
    <t>SYC206.13</t>
  </si>
  <si>
    <t>SYC207.05</t>
  </si>
  <si>
    <t>SYC207.01</t>
  </si>
  <si>
    <t>SYC207.02</t>
  </si>
  <si>
    <t>SYC207.03</t>
  </si>
  <si>
    <t>SYC207.04</t>
  </si>
  <si>
    <t>SYC207.06</t>
  </si>
  <si>
    <t>SYC207.07</t>
  </si>
  <si>
    <t>SYC207.08</t>
  </si>
  <si>
    <t>SYC208.01</t>
  </si>
  <si>
    <t>SYC208.02</t>
  </si>
  <si>
    <t>SYC208.03</t>
  </si>
  <si>
    <t>SYC208.04</t>
  </si>
  <si>
    <t>SYC208.05</t>
  </si>
  <si>
    <t>SYC202.01</t>
  </si>
  <si>
    <t>SYC202.02</t>
  </si>
  <si>
    <t>SYC202.06</t>
  </si>
  <si>
    <t>SYC202.04</t>
  </si>
  <si>
    <t>SYC202.08</t>
  </si>
  <si>
    <t>SYC202.09</t>
  </si>
  <si>
    <t>SYC202.05</t>
  </si>
  <si>
    <t>1.Participación ciudadana</t>
  </si>
  <si>
    <t>1.Análisis e interpretación</t>
  </si>
  <si>
    <t>3.Expresión</t>
  </si>
  <si>
    <t>2.Comprensión</t>
  </si>
  <si>
    <t>2.Realidad</t>
  </si>
  <si>
    <t>3.Convivencia</t>
  </si>
  <si>
    <t>Media centro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</si>
</sst>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 quotePrefix="1">
      <alignment horizontal="center"/>
    </xf>
    <xf numFmtId="0" fontId="1" fillId="2" borderId="0" xfId="0" applyFont="1" applyFill="1" applyAlignment="1" quotePrefix="1">
      <alignment horizontal="center"/>
    </xf>
    <xf numFmtId="0" fontId="2" fillId="3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2" fontId="1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 wrapText="1"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/>
    </xf>
    <xf numFmtId="0" fontId="1" fillId="4" borderId="1" xfId="0" applyFont="1" applyFill="1" applyBorder="1" applyAlignment="1">
      <alignment vertical="center"/>
    </xf>
    <xf numFmtId="0" fontId="0" fillId="4" borderId="20" xfId="0" applyFill="1" applyBorder="1" applyAlignment="1">
      <alignment/>
    </xf>
    <xf numFmtId="0" fontId="0" fillId="4" borderId="1" xfId="0" applyFill="1" applyBorder="1" applyAlignment="1">
      <alignment/>
    </xf>
    <xf numFmtId="0" fontId="1" fillId="4" borderId="20" xfId="0" applyFont="1" applyFill="1" applyBorder="1" applyAlignment="1">
      <alignment vertical="center"/>
    </xf>
    <xf numFmtId="0" fontId="1" fillId="4" borderId="18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'SYC2 Medias'!$C$4</c:f>
              <c:strCache>
                <c:ptCount val="1"/>
                <c:pt idx="0">
                  <c:v>Centro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'SYC2 Medias'!$A$5:$A$11</c:f>
              <c:strCache/>
            </c:strRef>
          </c:cat>
          <c:val>
            <c:numRef>
              <c:f>'SYC2 Medias'!$C$5:$C$11</c:f>
              <c:numCache/>
            </c:numRef>
          </c:val>
        </c:ser>
        <c:axId val="30172771"/>
        <c:axId val="3119484"/>
      </c:barChart>
      <c:lineChart>
        <c:grouping val="standard"/>
        <c:varyColors val="0"/>
        <c:ser>
          <c:idx val="1"/>
          <c:order val="0"/>
          <c:tx>
            <c:strRef>
              <c:f>'SYC2 Medias'!$B$4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'SYC2 Medias'!$A$5:$A$11</c:f>
              <c:strCache/>
            </c:strRef>
          </c:cat>
          <c:val>
            <c:numRef>
              <c:f>'SYC2 Medias'!$B$5:$B$11</c:f>
              <c:numCache/>
            </c:numRef>
          </c:val>
          <c:smooth val="0"/>
        </c:ser>
        <c:axId val="30172771"/>
        <c:axId val="3119484"/>
      </c:line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32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auto val="1"/>
        <c:lblOffset val="100"/>
        <c:tickLblSkip val="1"/>
        <c:noMultiLvlLbl val="0"/>
      </c:catAx>
      <c:valAx>
        <c:axId val="3119484"/>
        <c:scaling>
          <c:orientation val="minMax"/>
          <c:max val="640"/>
          <c:min val="3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72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44"/>
          <c:w val="0.829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'SYC2 Prueba'!$N$6</c:f>
              <c:strCache>
                <c:ptCount val="1"/>
                <c:pt idx="0">
                  <c:v>correctas centro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'SYC2 Prueba'!$B$7:$B$35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'SYC2 Prueba'!$N$7:$N$35</c:f>
              <c:numCache>
                <c:ptCount val="29"/>
              </c:numCache>
            </c:numRef>
          </c:val>
        </c:ser>
        <c:axId val="28075357"/>
        <c:axId val="51351622"/>
      </c:barChart>
      <c:lineChart>
        <c:grouping val="standard"/>
        <c:varyColors val="0"/>
        <c:ser>
          <c:idx val="1"/>
          <c:order val="1"/>
          <c:tx>
            <c:strRef>
              <c:f>'SYC2 Prueba'!$R$6</c:f>
              <c:strCache>
                <c:ptCount val="1"/>
                <c:pt idx="0">
                  <c:v>correctas ARA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'SYC2 Prueba'!$B$7:$B$35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'SYC2 Prueba'!$R$7:$R$35</c:f>
              <c:numCache>
                <c:ptCount val="29"/>
                <c:pt idx="0">
                  <c:v>33.68</c:v>
                </c:pt>
                <c:pt idx="1">
                  <c:v>87.43</c:v>
                </c:pt>
                <c:pt idx="2">
                  <c:v>36.72</c:v>
                </c:pt>
                <c:pt idx="3">
                  <c:v>46.5</c:v>
                </c:pt>
                <c:pt idx="4">
                  <c:v>14.93</c:v>
                </c:pt>
                <c:pt idx="5">
                  <c:v>57.16</c:v>
                </c:pt>
                <c:pt idx="6">
                  <c:v>49.29</c:v>
                </c:pt>
                <c:pt idx="7">
                  <c:v>73.22</c:v>
                </c:pt>
                <c:pt idx="8">
                  <c:v>72.13</c:v>
                </c:pt>
                <c:pt idx="9">
                  <c:v>86.3</c:v>
                </c:pt>
                <c:pt idx="10">
                  <c:v>50.06</c:v>
                </c:pt>
                <c:pt idx="11">
                  <c:v>65.24</c:v>
                </c:pt>
                <c:pt idx="12">
                  <c:v>84.88</c:v>
                </c:pt>
                <c:pt idx="13">
                  <c:v>46.91</c:v>
                </c:pt>
                <c:pt idx="14">
                  <c:v>57.84</c:v>
                </c:pt>
                <c:pt idx="15">
                  <c:v>66.75</c:v>
                </c:pt>
                <c:pt idx="16">
                  <c:v>61.36</c:v>
                </c:pt>
                <c:pt idx="17">
                  <c:v>39.22</c:v>
                </c:pt>
                <c:pt idx="18">
                  <c:v>89.55</c:v>
                </c:pt>
                <c:pt idx="19">
                  <c:v>47.64</c:v>
                </c:pt>
                <c:pt idx="20">
                  <c:v>45.6</c:v>
                </c:pt>
                <c:pt idx="21">
                  <c:v>92.37</c:v>
                </c:pt>
                <c:pt idx="22">
                  <c:v>87.46</c:v>
                </c:pt>
                <c:pt idx="23">
                  <c:v>65.75</c:v>
                </c:pt>
                <c:pt idx="24">
                  <c:v>38.85</c:v>
                </c:pt>
                <c:pt idx="25">
                  <c:v>61.36</c:v>
                </c:pt>
                <c:pt idx="26">
                  <c:v>70.74</c:v>
                </c:pt>
                <c:pt idx="27">
                  <c:v>48.99</c:v>
                </c:pt>
                <c:pt idx="28">
                  <c:v>27.96</c:v>
                </c:pt>
              </c:numCache>
            </c:numRef>
          </c:val>
          <c:smooth val="0"/>
        </c:ser>
        <c:axId val="28075357"/>
        <c:axId val="51351622"/>
      </c:line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Pregunta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51622"/>
        <c:crosses val="autoZero"/>
        <c:auto val="1"/>
        <c:lblOffset val="100"/>
        <c:noMultiLvlLbl val="0"/>
      </c:catAx>
      <c:valAx>
        <c:axId val="513516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Porcentaje de respuesta correcta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7535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2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425"/>
          <c:w val="0.8525"/>
          <c:h val="0.9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'SYC2 Prueba'!$R$6</c:f>
              <c:strCache>
                <c:ptCount val="1"/>
                <c:pt idx="0">
                  <c:v>correctas ARA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'SYC2 Prueba'!$B$7:$B$35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'SYC2 Prueba'!$R$7:$R$35</c:f>
              <c:numCache>
                <c:ptCount val="29"/>
                <c:pt idx="0">
                  <c:v>33.68</c:v>
                </c:pt>
                <c:pt idx="1">
                  <c:v>87.43</c:v>
                </c:pt>
                <c:pt idx="2">
                  <c:v>36.72</c:v>
                </c:pt>
                <c:pt idx="3">
                  <c:v>46.5</c:v>
                </c:pt>
                <c:pt idx="4">
                  <c:v>14.93</c:v>
                </c:pt>
                <c:pt idx="5">
                  <c:v>57.16</c:v>
                </c:pt>
                <c:pt idx="6">
                  <c:v>49.29</c:v>
                </c:pt>
                <c:pt idx="7">
                  <c:v>73.22</c:v>
                </c:pt>
                <c:pt idx="8">
                  <c:v>72.13</c:v>
                </c:pt>
                <c:pt idx="9">
                  <c:v>86.3</c:v>
                </c:pt>
                <c:pt idx="10">
                  <c:v>50.06</c:v>
                </c:pt>
                <c:pt idx="11">
                  <c:v>65.24</c:v>
                </c:pt>
                <c:pt idx="12">
                  <c:v>84.88</c:v>
                </c:pt>
                <c:pt idx="13">
                  <c:v>46.91</c:v>
                </c:pt>
                <c:pt idx="14">
                  <c:v>57.84</c:v>
                </c:pt>
                <c:pt idx="15">
                  <c:v>66.75</c:v>
                </c:pt>
                <c:pt idx="16">
                  <c:v>61.36</c:v>
                </c:pt>
                <c:pt idx="17">
                  <c:v>39.22</c:v>
                </c:pt>
                <c:pt idx="18">
                  <c:v>89.55</c:v>
                </c:pt>
                <c:pt idx="19">
                  <c:v>47.64</c:v>
                </c:pt>
                <c:pt idx="20">
                  <c:v>45.6</c:v>
                </c:pt>
                <c:pt idx="21">
                  <c:v>92.37</c:v>
                </c:pt>
                <c:pt idx="22">
                  <c:v>87.46</c:v>
                </c:pt>
                <c:pt idx="23">
                  <c:v>65.75</c:v>
                </c:pt>
                <c:pt idx="24">
                  <c:v>38.85</c:v>
                </c:pt>
                <c:pt idx="25">
                  <c:v>61.36</c:v>
                </c:pt>
                <c:pt idx="26">
                  <c:v>70.74</c:v>
                </c:pt>
                <c:pt idx="27">
                  <c:v>48.99</c:v>
                </c:pt>
                <c:pt idx="28">
                  <c:v>27.96</c:v>
                </c:pt>
              </c:numCache>
            </c:numRef>
          </c:val>
        </c:ser>
        <c:ser>
          <c:idx val="0"/>
          <c:order val="1"/>
          <c:tx>
            <c:strRef>
              <c:f>'SYC2 Prueba'!$N$6</c:f>
              <c:strCache>
                <c:ptCount val="1"/>
                <c:pt idx="0">
                  <c:v>correctas centro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</a:ln>
            </c:spPr>
          </c:errBars>
          <c:val>
            <c:numRef>
              <c:f>'SYC2 Prueba'!$N$7:$N$35</c:f>
              <c:numCache>
                <c:ptCount val="29"/>
              </c:numCache>
            </c:numRef>
          </c:val>
        </c:ser>
        <c:overlap val="100"/>
        <c:gapWidth val="100"/>
        <c:axId val="59511415"/>
        <c:axId val="65840688"/>
      </c:barChart>
      <c:lineChart>
        <c:grouping val="standard"/>
        <c:varyColors val="0"/>
        <c:ser>
          <c:idx val="2"/>
          <c:order val="2"/>
          <c:tx>
            <c:strRef>
              <c:f>'SYC2 Prueba'!$N$6</c:f>
              <c:strCache>
                <c:ptCount val="1"/>
                <c:pt idx="0">
                  <c:v>correctas centro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'SYC2 Prueba'!$N$7:$N$35</c:f>
              <c:numCache>
                <c:ptCount val="29"/>
              </c:numCache>
            </c:numRef>
          </c:val>
          <c:smooth val="0"/>
        </c:ser>
        <c:axId val="59511415"/>
        <c:axId val="65840688"/>
      </c:lineChart>
      <c:catAx>
        <c:axId val="59511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Pregunta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40688"/>
        <c:crosses val="autoZero"/>
        <c:auto val="1"/>
        <c:lblOffset val="100"/>
        <c:noMultiLvlLbl val="0"/>
      </c:catAx>
      <c:valAx>
        <c:axId val="65840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1141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75"/>
          <c:y val="0.4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28575</xdr:rowOff>
    </xdr:from>
    <xdr:to>
      <xdr:col>7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85725" y="2133600"/>
        <a:ext cx="71247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0.32675</cdr:x>
      <cdr:y>0.0035</cdr:y>
    </cdr:from>
    <cdr:to>
      <cdr:x>0.654</cdr:x>
      <cdr:y>0.0395</cdr:y>
    </cdr:to>
    <cdr:sp textlink="'SYC2 Medias'!$A$13">
      <cdr:nvSpPr>
        <cdr:cNvPr id="1" name="TextBox 1"/>
        <cdr:cNvSpPr txBox="1">
          <a:spLocks noChangeArrowheads="1"/>
        </cdr:cNvSpPr>
      </cdr:nvSpPr>
      <cdr:spPr>
        <a:xfrm>
          <a:off x="3019425" y="19050"/>
          <a:ext cx="3028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165a5ec-b932-4cde-8ca5-312bb2e1b80d}" type="TxLink">
            <a:rPr lang="en-US" cap="none" sz="1000" b="1" i="0" u="none" baseline="0">
              <a:latin typeface="Arial"/>
              <a:ea typeface="Arial"/>
              <a:cs typeface="Arial"/>
            </a:rPr>
            <a:t>Centro  Social y ciudadana-Secundaria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62625"/>
    <xdr:graphicFrame>
      <xdr:nvGraphicFramePr>
        <xdr:cNvPr id="1" name="Shape 1025"/>
        <xdr:cNvGraphicFramePr/>
      </xdr:nvGraphicFramePr>
      <xdr:xfrm>
        <a:off x="0" y="0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0.00775</cdr:y>
    </cdr:from>
    <cdr:to>
      <cdr:x>0.70075</cdr:x>
      <cdr:y>0.04275</cdr:y>
    </cdr:to>
    <cdr:sp textlink="'SYC2 Medias'!$A$13">
      <cdr:nvSpPr>
        <cdr:cNvPr id="1" name="TextBox 1"/>
        <cdr:cNvSpPr txBox="1">
          <a:spLocks noChangeArrowheads="1"/>
        </cdr:cNvSpPr>
      </cdr:nvSpPr>
      <cdr:spPr>
        <a:xfrm>
          <a:off x="2276475" y="38100"/>
          <a:ext cx="420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90b1336-3b56-47d0-ae22-3d1f564f34b3}" type="TxLink">
            <a:rPr lang="en-US" cap="none" sz="1000" b="1" i="0" u="none" baseline="0">
              <a:latin typeface="Arial"/>
              <a:ea typeface="Arial"/>
              <a:cs typeface="Arial"/>
            </a:rPr>
            <a:t>Centro  Social y ciudadana-Secundaria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62625"/>
    <xdr:graphicFrame>
      <xdr:nvGraphicFramePr>
        <xdr:cNvPr id="1" name="Shape 1025"/>
        <xdr:cNvGraphicFramePr/>
      </xdr:nvGraphicFramePr>
      <xdr:xfrm>
        <a:off x="0" y="0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0.8515625" style="0" bestFit="1" customWidth="1"/>
  </cols>
  <sheetData>
    <row r="1" spans="1:10" ht="12.75">
      <c r="A1" s="21" t="s">
        <v>55</v>
      </c>
      <c r="B1" s="15"/>
      <c r="D1" s="108" t="s">
        <v>62</v>
      </c>
      <c r="E1" s="109"/>
      <c r="F1" s="109"/>
      <c r="G1" s="109"/>
      <c r="H1" s="110"/>
      <c r="I1" s="42"/>
      <c r="J1" s="42"/>
    </row>
    <row r="2" spans="1:8" ht="12.75">
      <c r="A2" s="9" t="s">
        <v>19</v>
      </c>
      <c r="B2" s="16"/>
      <c r="C2" s="18"/>
      <c r="D2" s="109"/>
      <c r="E2" s="109"/>
      <c r="F2" s="109"/>
      <c r="G2" s="109"/>
      <c r="H2" s="110"/>
    </row>
    <row r="3" spans="1:2" ht="12.75">
      <c r="A3" s="9" t="s">
        <v>12</v>
      </c>
      <c r="B3" s="41"/>
    </row>
    <row r="4" spans="1:7" ht="12.75">
      <c r="A4" s="1" t="s">
        <v>11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</row>
    <row r="5" spans="1:7" ht="12.75">
      <c r="A5" s="1" t="s">
        <v>64</v>
      </c>
      <c r="B5" s="1">
        <v>500</v>
      </c>
      <c r="C5" s="15"/>
      <c r="D5" s="15"/>
      <c r="E5" s="15"/>
      <c r="F5" s="15"/>
      <c r="G5" s="19"/>
    </row>
    <row r="6" spans="1:7" ht="12.75">
      <c r="A6" s="9" t="s">
        <v>65</v>
      </c>
      <c r="B6" s="22">
        <v>507.03</v>
      </c>
      <c r="C6" s="78"/>
      <c r="D6" s="17"/>
      <c r="E6" s="9"/>
      <c r="F6" s="78"/>
      <c r="G6" s="19"/>
    </row>
    <row r="7" spans="1:7" ht="12.75">
      <c r="A7" s="9" t="s">
        <v>66</v>
      </c>
      <c r="B7" s="22">
        <v>492.68</v>
      </c>
      <c r="C7" s="78"/>
      <c r="D7" s="17"/>
      <c r="E7" s="9"/>
      <c r="F7" s="78"/>
      <c r="G7" s="19"/>
    </row>
    <row r="8" spans="1:7" ht="12.75">
      <c r="A8" s="9" t="s">
        <v>67</v>
      </c>
      <c r="B8" s="22">
        <v>497.96</v>
      </c>
      <c r="C8" s="78"/>
      <c r="D8" s="17"/>
      <c r="E8" s="9"/>
      <c r="F8" s="78"/>
      <c r="G8" s="20"/>
    </row>
    <row r="9" spans="1:7" ht="12.75">
      <c r="A9" s="9" t="s">
        <v>68</v>
      </c>
      <c r="B9" s="22">
        <v>499.81</v>
      </c>
      <c r="C9" s="78"/>
      <c r="D9" s="17"/>
      <c r="E9" s="9"/>
      <c r="F9" s="78"/>
      <c r="G9" s="19"/>
    </row>
    <row r="10" spans="1:7" ht="12.75">
      <c r="A10" s="9" t="s">
        <v>69</v>
      </c>
      <c r="B10" s="22">
        <v>507.9</v>
      </c>
      <c r="C10" s="78"/>
      <c r="D10" s="17"/>
      <c r="E10" s="9"/>
      <c r="F10" s="78"/>
      <c r="G10" s="19"/>
    </row>
    <row r="11" spans="1:7" ht="12.75">
      <c r="A11" s="9" t="s">
        <v>70</v>
      </c>
      <c r="B11" s="22">
        <v>494.24</v>
      </c>
      <c r="C11" s="78"/>
      <c r="D11" s="17"/>
      <c r="E11" s="9"/>
      <c r="F11" s="78"/>
      <c r="G11" s="19"/>
    </row>
    <row r="13" ht="12.75">
      <c r="A13" s="79" t="str">
        <f>"Centro "&amp;B1&amp;" "&amp;A5</f>
        <v>Centro  Social y ciudadana-Secundaria</v>
      </c>
    </row>
    <row r="26" ht="12.75">
      <c r="N26" s="10"/>
    </row>
    <row r="27" ht="12.75">
      <c r="N27" s="10"/>
    </row>
    <row r="28" ht="12.75">
      <c r="N28" s="10"/>
    </row>
    <row r="29" ht="12.75">
      <c r="N29" s="10"/>
    </row>
    <row r="30" ht="12.75">
      <c r="N30" s="10"/>
    </row>
    <row r="31" ht="12.75">
      <c r="N31" s="10"/>
    </row>
    <row r="32" ht="12.75">
      <c r="N32" s="10"/>
    </row>
  </sheetData>
  <mergeCells count="1">
    <mergeCell ref="D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U33" sqref="U33"/>
    </sheetView>
  </sheetViews>
  <sheetFormatPr defaultColWidth="11.421875" defaultRowHeight="12.75"/>
  <cols>
    <col min="1" max="1" width="9.28125" style="3" customWidth="1"/>
    <col min="2" max="2" width="4.57421875" style="2" customWidth="1"/>
    <col min="3" max="3" width="25.28125" style="2" bestFit="1" customWidth="1"/>
    <col min="4" max="4" width="23.7109375" style="2" bestFit="1" customWidth="1"/>
    <col min="5" max="8" width="5.7109375" style="2" customWidth="1"/>
    <col min="9" max="9" width="5.7109375" style="3" customWidth="1"/>
    <col min="10" max="10" width="5.28125" style="4" customWidth="1"/>
    <col min="11" max="13" width="7.7109375" style="2" customWidth="1"/>
    <col min="14" max="14" width="8.8515625" style="2" customWidth="1"/>
    <col min="15" max="17" width="7.7109375" style="2" customWidth="1"/>
    <col min="18" max="18" width="8.8515625" style="2" customWidth="1"/>
    <col min="19" max="19" width="10.7109375" style="2" customWidth="1"/>
    <col min="20" max="16384" width="11.421875" style="2" customWidth="1"/>
  </cols>
  <sheetData>
    <row r="1" spans="1:10" s="11" customFormat="1" ht="11.25">
      <c r="A1" s="120">
        <f>'SYC2 Medias'!B1</f>
        <v>0</v>
      </c>
      <c r="B1" s="120"/>
      <c r="J1" s="12"/>
    </row>
    <row r="2" spans="1:18" s="11" customFormat="1" ht="11.25">
      <c r="A2" s="121" t="s">
        <v>12</v>
      </c>
      <c r="B2" s="121"/>
      <c r="C2" s="23">
        <f>+'SYC2 Medias'!B3</f>
        <v>0</v>
      </c>
      <c r="E2" s="111" t="s">
        <v>54</v>
      </c>
      <c r="F2" s="112"/>
      <c r="G2" s="112"/>
      <c r="H2" s="112"/>
      <c r="I2" s="112"/>
      <c r="J2" s="112"/>
      <c r="K2" s="112"/>
      <c r="L2" s="112"/>
      <c r="M2" s="112"/>
      <c r="N2" s="112"/>
      <c r="O2" s="43"/>
      <c r="P2" s="43"/>
      <c r="Q2" s="43"/>
      <c r="R2" s="43"/>
    </row>
    <row r="3" spans="1:18" s="11" customFormat="1" ht="11.25">
      <c r="A3" s="121" t="s">
        <v>106</v>
      </c>
      <c r="B3" s="121"/>
      <c r="C3" s="23">
        <f>+'SYC2 Medias'!C5</f>
        <v>0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43"/>
      <c r="P3" s="43"/>
      <c r="Q3" s="43"/>
      <c r="R3" s="43"/>
    </row>
    <row r="4" spans="1:10" s="13" customFormat="1" ht="11.25">
      <c r="A4" s="122" t="s">
        <v>21</v>
      </c>
      <c r="B4" s="122"/>
      <c r="C4" s="24">
        <f>+'SYC2 Medias'!B2</f>
        <v>0</v>
      </c>
      <c r="E4" s="11"/>
      <c r="J4" s="14"/>
    </row>
    <row r="5" spans="1:19" s="37" customFormat="1" ht="22.5" customHeight="1">
      <c r="A5" s="113" t="s">
        <v>6</v>
      </c>
      <c r="B5" s="116"/>
      <c r="C5" s="113" t="s">
        <v>9</v>
      </c>
      <c r="D5" s="115"/>
      <c r="E5" s="39"/>
      <c r="F5" s="117" t="s">
        <v>58</v>
      </c>
      <c r="G5" s="118"/>
      <c r="H5" s="118"/>
      <c r="I5" s="118"/>
      <c r="J5" s="119"/>
      <c r="K5" s="113" t="s">
        <v>56</v>
      </c>
      <c r="L5" s="114"/>
      <c r="M5" s="115"/>
      <c r="N5" s="116"/>
      <c r="O5" s="113" t="s">
        <v>22</v>
      </c>
      <c r="P5" s="114"/>
      <c r="Q5" s="115"/>
      <c r="R5" s="116"/>
      <c r="S5" s="82"/>
    </row>
    <row r="6" spans="1:20" s="36" customFormat="1" ht="34.5" customHeight="1">
      <c r="A6" s="25" t="s">
        <v>7</v>
      </c>
      <c r="B6" s="26" t="s">
        <v>24</v>
      </c>
      <c r="C6" s="27" t="s">
        <v>10</v>
      </c>
      <c r="D6" s="38" t="s">
        <v>0</v>
      </c>
      <c r="E6" s="40" t="s">
        <v>57</v>
      </c>
      <c r="F6" s="28" t="s">
        <v>1</v>
      </c>
      <c r="G6" s="28" t="s">
        <v>2</v>
      </c>
      <c r="H6" s="28" t="s">
        <v>3</v>
      </c>
      <c r="I6" s="38" t="s">
        <v>4</v>
      </c>
      <c r="J6" s="26" t="s">
        <v>5</v>
      </c>
      <c r="K6" s="30" t="s">
        <v>8</v>
      </c>
      <c r="L6" s="31" t="s">
        <v>20</v>
      </c>
      <c r="M6" s="32" t="s">
        <v>61</v>
      </c>
      <c r="N6" s="33" t="s">
        <v>60</v>
      </c>
      <c r="O6" s="27" t="s">
        <v>8</v>
      </c>
      <c r="P6" s="34" t="s">
        <v>23</v>
      </c>
      <c r="Q6" s="35" t="s">
        <v>61</v>
      </c>
      <c r="R6" s="29" t="s">
        <v>59</v>
      </c>
      <c r="S6" s="83" t="s">
        <v>63</v>
      </c>
      <c r="T6" s="80"/>
    </row>
    <row r="7" spans="1:20" s="44" customFormat="1" ht="19.5" customHeight="1">
      <c r="A7" s="44" t="s">
        <v>71</v>
      </c>
      <c r="B7" s="45" t="s">
        <v>25</v>
      </c>
      <c r="C7" s="44" t="s">
        <v>100</v>
      </c>
      <c r="D7" s="46" t="s">
        <v>101</v>
      </c>
      <c r="E7" s="47"/>
      <c r="F7" s="88"/>
      <c r="G7" s="89"/>
      <c r="H7" s="89"/>
      <c r="I7" s="90"/>
      <c r="J7" s="74"/>
      <c r="K7" s="48"/>
      <c r="L7" s="49"/>
      <c r="M7" s="86"/>
      <c r="N7" s="50"/>
      <c r="O7" s="51">
        <v>0.27</v>
      </c>
      <c r="P7" s="52">
        <v>66.05</v>
      </c>
      <c r="Q7" s="52"/>
      <c r="R7" s="53">
        <v>33.68</v>
      </c>
      <c r="S7" s="63">
        <f aca="true" t="shared" si="0" ref="S7:S35">R7-N7</f>
        <v>33.68</v>
      </c>
      <c r="T7" s="81"/>
    </row>
    <row r="8" spans="1:20" s="44" customFormat="1" ht="19.5" customHeight="1">
      <c r="A8" s="44" t="s">
        <v>72</v>
      </c>
      <c r="B8" s="54" t="s">
        <v>26</v>
      </c>
      <c r="C8" s="44" t="s">
        <v>100</v>
      </c>
      <c r="D8" s="46" t="s">
        <v>101</v>
      </c>
      <c r="E8" s="55"/>
      <c r="F8" s="57"/>
      <c r="G8" s="58"/>
      <c r="H8" s="103"/>
      <c r="I8" s="56"/>
      <c r="J8" s="75"/>
      <c r="K8" s="57"/>
      <c r="L8" s="58"/>
      <c r="M8" s="87"/>
      <c r="N8" s="60"/>
      <c r="O8" s="61">
        <v>1.64</v>
      </c>
      <c r="P8" s="62">
        <v>10.93</v>
      </c>
      <c r="Q8" s="62"/>
      <c r="R8" s="63">
        <v>87.43</v>
      </c>
      <c r="S8" s="63">
        <f t="shared" si="0"/>
        <v>87.43</v>
      </c>
      <c r="T8" s="81"/>
    </row>
    <row r="9" spans="1:20" s="44" customFormat="1" ht="19.5" customHeight="1">
      <c r="A9" s="44" t="s">
        <v>73</v>
      </c>
      <c r="B9" s="54" t="s">
        <v>27</v>
      </c>
      <c r="C9" s="44" t="s">
        <v>100</v>
      </c>
      <c r="D9" s="46" t="s">
        <v>102</v>
      </c>
      <c r="E9" s="55"/>
      <c r="F9" s="91"/>
      <c r="G9" s="92"/>
      <c r="H9" s="92"/>
      <c r="I9" s="93"/>
      <c r="J9" s="75"/>
      <c r="K9" s="57"/>
      <c r="L9" s="58"/>
      <c r="M9" s="59"/>
      <c r="N9" s="60"/>
      <c r="O9" s="61">
        <v>1.5</v>
      </c>
      <c r="P9" s="62">
        <v>26.01</v>
      </c>
      <c r="Q9" s="62">
        <v>35.77</v>
      </c>
      <c r="R9" s="63">
        <v>36.72</v>
      </c>
      <c r="S9" s="63">
        <f t="shared" si="0"/>
        <v>36.72</v>
      </c>
      <c r="T9" s="81"/>
    </row>
    <row r="10" spans="1:20" s="44" customFormat="1" ht="19.5" customHeight="1">
      <c r="A10" s="44" t="s">
        <v>74</v>
      </c>
      <c r="B10" s="54" t="s">
        <v>28</v>
      </c>
      <c r="C10" s="44" t="s">
        <v>100</v>
      </c>
      <c r="D10" s="46" t="s">
        <v>102</v>
      </c>
      <c r="E10" s="55"/>
      <c r="F10" s="91"/>
      <c r="G10" s="92"/>
      <c r="H10" s="92"/>
      <c r="I10" s="93"/>
      <c r="J10" s="75"/>
      <c r="K10" s="57"/>
      <c r="L10" s="58"/>
      <c r="M10" s="59"/>
      <c r="N10" s="60"/>
      <c r="O10" s="61">
        <v>1.52</v>
      </c>
      <c r="P10" s="62">
        <v>24.95</v>
      </c>
      <c r="Q10" s="62">
        <v>27.03</v>
      </c>
      <c r="R10" s="63">
        <v>46.5</v>
      </c>
      <c r="S10" s="63">
        <f t="shared" si="0"/>
        <v>46.5</v>
      </c>
      <c r="T10" s="81"/>
    </row>
    <row r="11" spans="1:20" s="44" customFormat="1" ht="19.5" customHeight="1">
      <c r="A11" s="44" t="s">
        <v>75</v>
      </c>
      <c r="B11" s="54" t="s">
        <v>29</v>
      </c>
      <c r="C11" s="44" t="s">
        <v>100</v>
      </c>
      <c r="D11" s="46" t="s">
        <v>103</v>
      </c>
      <c r="E11" s="55"/>
      <c r="F11" s="94"/>
      <c r="G11" s="95"/>
      <c r="H11" s="95"/>
      <c r="I11" s="96"/>
      <c r="J11" s="75"/>
      <c r="K11" s="57"/>
      <c r="L11" s="58"/>
      <c r="M11" s="59"/>
      <c r="N11" s="60"/>
      <c r="O11" s="61">
        <v>0.22</v>
      </c>
      <c r="P11" s="62">
        <v>16.37</v>
      </c>
      <c r="Q11" s="62">
        <v>68.49</v>
      </c>
      <c r="R11" s="63">
        <v>14.93</v>
      </c>
      <c r="S11" s="63">
        <f t="shared" si="0"/>
        <v>14.93</v>
      </c>
      <c r="T11" s="81"/>
    </row>
    <row r="12" spans="1:20" s="44" customFormat="1" ht="19.5" customHeight="1">
      <c r="A12" s="44" t="s">
        <v>76</v>
      </c>
      <c r="B12" s="54" t="s">
        <v>30</v>
      </c>
      <c r="C12" s="44" t="s">
        <v>100</v>
      </c>
      <c r="D12" s="46" t="s">
        <v>101</v>
      </c>
      <c r="E12" s="55"/>
      <c r="F12" s="94"/>
      <c r="G12" s="95"/>
      <c r="H12" s="95"/>
      <c r="I12" s="96"/>
      <c r="J12" s="75"/>
      <c r="K12" s="57"/>
      <c r="L12" s="58"/>
      <c r="M12" s="59"/>
      <c r="N12" s="60"/>
      <c r="O12" s="61">
        <v>1.07</v>
      </c>
      <c r="P12" s="62">
        <v>16.49</v>
      </c>
      <c r="Q12" s="62">
        <v>25.28</v>
      </c>
      <c r="R12" s="63">
        <v>57.16</v>
      </c>
      <c r="S12" s="63">
        <f t="shared" si="0"/>
        <v>57.16</v>
      </c>
      <c r="T12" s="81"/>
    </row>
    <row r="13" spans="1:20" s="44" customFormat="1" ht="19.5" customHeight="1">
      <c r="A13" s="44" t="s">
        <v>77</v>
      </c>
      <c r="B13" s="54" t="s">
        <v>31</v>
      </c>
      <c r="C13" s="44" t="s">
        <v>100</v>
      </c>
      <c r="D13" s="46" t="s">
        <v>103</v>
      </c>
      <c r="E13" s="55"/>
      <c r="F13" s="104"/>
      <c r="G13" s="102"/>
      <c r="H13" s="105"/>
      <c r="I13" s="102"/>
      <c r="J13" s="75"/>
      <c r="K13" s="57"/>
      <c r="L13" s="58"/>
      <c r="M13" s="87"/>
      <c r="N13" s="60"/>
      <c r="O13" s="61">
        <v>1.7</v>
      </c>
      <c r="P13" s="62">
        <v>49.01</v>
      </c>
      <c r="Q13" s="62"/>
      <c r="R13" s="63">
        <v>49.29</v>
      </c>
      <c r="S13" s="63">
        <f t="shared" si="0"/>
        <v>49.29</v>
      </c>
      <c r="T13" s="81"/>
    </row>
    <row r="14" spans="1:20" s="44" customFormat="1" ht="19.5" customHeight="1">
      <c r="A14" s="44" t="s">
        <v>78</v>
      </c>
      <c r="B14" s="54" t="s">
        <v>32</v>
      </c>
      <c r="C14" s="44" t="s">
        <v>100</v>
      </c>
      <c r="D14" s="46" t="s">
        <v>103</v>
      </c>
      <c r="E14" s="55"/>
      <c r="F14" s="104"/>
      <c r="G14" s="102"/>
      <c r="H14" s="102"/>
      <c r="I14" s="102"/>
      <c r="J14" s="75"/>
      <c r="K14" s="57"/>
      <c r="L14" s="58"/>
      <c r="M14" s="87"/>
      <c r="N14" s="60"/>
      <c r="O14" s="61">
        <v>4.82</v>
      </c>
      <c r="P14" s="62">
        <v>21.97</v>
      </c>
      <c r="Q14" s="62"/>
      <c r="R14" s="63">
        <v>73.22</v>
      </c>
      <c r="S14" s="63">
        <f t="shared" si="0"/>
        <v>73.22</v>
      </c>
      <c r="T14" s="81"/>
    </row>
    <row r="15" spans="1:20" s="44" customFormat="1" ht="19.5" customHeight="1">
      <c r="A15" s="44" t="s">
        <v>79</v>
      </c>
      <c r="B15" s="54" t="s">
        <v>33</v>
      </c>
      <c r="C15" s="44" t="s">
        <v>104</v>
      </c>
      <c r="D15" s="46" t="s">
        <v>101</v>
      </c>
      <c r="E15" s="55"/>
      <c r="F15" s="94"/>
      <c r="G15" s="95"/>
      <c r="H15" s="95"/>
      <c r="I15" s="96"/>
      <c r="J15" s="75"/>
      <c r="K15" s="57"/>
      <c r="L15" s="58"/>
      <c r="M15" s="59"/>
      <c r="N15" s="60"/>
      <c r="O15" s="61">
        <v>0.32</v>
      </c>
      <c r="P15" s="62">
        <v>7.71</v>
      </c>
      <c r="Q15" s="62">
        <v>19.84</v>
      </c>
      <c r="R15" s="63">
        <v>72.13</v>
      </c>
      <c r="S15" s="63">
        <f t="shared" si="0"/>
        <v>72.13</v>
      </c>
      <c r="T15" s="81"/>
    </row>
    <row r="16" spans="1:20" s="44" customFormat="1" ht="19.5" customHeight="1">
      <c r="A16" s="44" t="s">
        <v>80</v>
      </c>
      <c r="B16" s="54" t="s">
        <v>34</v>
      </c>
      <c r="C16" s="44" t="s">
        <v>104</v>
      </c>
      <c r="D16" s="46" t="s">
        <v>102</v>
      </c>
      <c r="E16" s="55"/>
      <c r="F16" s="106"/>
      <c r="G16" s="58"/>
      <c r="H16" s="58"/>
      <c r="I16" s="85"/>
      <c r="J16" s="75"/>
      <c r="K16" s="57"/>
      <c r="L16" s="58"/>
      <c r="M16" s="87"/>
      <c r="N16" s="60"/>
      <c r="O16" s="61">
        <v>2.69</v>
      </c>
      <c r="P16" s="62">
        <v>11.01</v>
      </c>
      <c r="Q16" s="62"/>
      <c r="R16" s="63">
        <v>86.3</v>
      </c>
      <c r="S16" s="63">
        <f t="shared" si="0"/>
        <v>86.3</v>
      </c>
      <c r="T16" s="81"/>
    </row>
    <row r="17" spans="1:20" s="44" customFormat="1" ht="19.5" customHeight="1">
      <c r="A17" s="44" t="s">
        <v>81</v>
      </c>
      <c r="B17" s="54" t="s">
        <v>35</v>
      </c>
      <c r="C17" s="44" t="s">
        <v>104</v>
      </c>
      <c r="D17" s="46" t="s">
        <v>102</v>
      </c>
      <c r="E17" s="55"/>
      <c r="F17" s="91"/>
      <c r="G17" s="92"/>
      <c r="H17" s="92"/>
      <c r="I17" s="97"/>
      <c r="J17" s="75"/>
      <c r="K17" s="57"/>
      <c r="L17" s="58"/>
      <c r="M17" s="87"/>
      <c r="N17" s="60"/>
      <c r="O17" s="61">
        <v>0.38</v>
      </c>
      <c r="P17" s="62">
        <v>49.56</v>
      </c>
      <c r="Q17" s="62"/>
      <c r="R17" s="63">
        <v>50.06</v>
      </c>
      <c r="S17" s="63">
        <f t="shared" si="0"/>
        <v>50.06</v>
      </c>
      <c r="T17" s="81"/>
    </row>
    <row r="18" spans="1:20" s="44" customFormat="1" ht="19.5" customHeight="1">
      <c r="A18" s="44" t="s">
        <v>82</v>
      </c>
      <c r="B18" s="54" t="s">
        <v>36</v>
      </c>
      <c r="C18" s="44" t="s">
        <v>104</v>
      </c>
      <c r="D18" s="46" t="s">
        <v>103</v>
      </c>
      <c r="E18" s="55"/>
      <c r="F18" s="57"/>
      <c r="G18" s="58"/>
      <c r="H18" s="103"/>
      <c r="I18" s="85"/>
      <c r="J18" s="75"/>
      <c r="K18" s="57"/>
      <c r="L18" s="58"/>
      <c r="M18" s="87"/>
      <c r="N18" s="60"/>
      <c r="O18" s="61">
        <v>2.5</v>
      </c>
      <c r="P18" s="62">
        <v>32.26</v>
      </c>
      <c r="Q18" s="62"/>
      <c r="R18" s="63">
        <v>65.24</v>
      </c>
      <c r="S18" s="63">
        <f t="shared" si="0"/>
        <v>65.24</v>
      </c>
      <c r="T18" s="81"/>
    </row>
    <row r="19" spans="1:20" s="44" customFormat="1" ht="19.5" customHeight="1">
      <c r="A19" s="44" t="s">
        <v>83</v>
      </c>
      <c r="B19" s="54" t="s">
        <v>37</v>
      </c>
      <c r="C19" s="44" t="s">
        <v>104</v>
      </c>
      <c r="D19" s="46" t="s">
        <v>103</v>
      </c>
      <c r="E19" s="55"/>
      <c r="F19" s="101"/>
      <c r="G19" s="102"/>
      <c r="H19" s="102"/>
      <c r="I19" s="105"/>
      <c r="J19" s="75"/>
      <c r="K19" s="57"/>
      <c r="L19" s="58"/>
      <c r="M19" s="87"/>
      <c r="N19" s="60"/>
      <c r="O19" s="61">
        <v>3.79</v>
      </c>
      <c r="P19" s="62">
        <v>11.33</v>
      </c>
      <c r="Q19" s="62"/>
      <c r="R19" s="63">
        <v>84.88</v>
      </c>
      <c r="S19" s="63">
        <f t="shared" si="0"/>
        <v>84.88</v>
      </c>
      <c r="T19" s="81"/>
    </row>
    <row r="20" spans="1:20" s="44" customFormat="1" ht="19.5" customHeight="1">
      <c r="A20" s="44" t="s">
        <v>84</v>
      </c>
      <c r="B20" s="54" t="s">
        <v>38</v>
      </c>
      <c r="C20" s="44" t="s">
        <v>104</v>
      </c>
      <c r="D20" s="46" t="s">
        <v>101</v>
      </c>
      <c r="E20" s="55"/>
      <c r="F20" s="91"/>
      <c r="G20" s="92"/>
      <c r="H20" s="92"/>
      <c r="I20" s="93"/>
      <c r="J20" s="75"/>
      <c r="K20" s="57"/>
      <c r="L20" s="58"/>
      <c r="M20" s="87"/>
      <c r="N20" s="60"/>
      <c r="O20" s="61">
        <v>0.77</v>
      </c>
      <c r="P20" s="62">
        <v>52.32</v>
      </c>
      <c r="Q20" s="62"/>
      <c r="R20" s="63">
        <v>46.91</v>
      </c>
      <c r="S20" s="63">
        <f t="shared" si="0"/>
        <v>46.91</v>
      </c>
      <c r="T20" s="81"/>
    </row>
    <row r="21" spans="1:20" s="44" customFormat="1" ht="19.5" customHeight="1">
      <c r="A21" s="44" t="s">
        <v>85</v>
      </c>
      <c r="B21" s="54" t="s">
        <v>39</v>
      </c>
      <c r="C21" s="44" t="s">
        <v>104</v>
      </c>
      <c r="D21" s="46" t="s">
        <v>102</v>
      </c>
      <c r="E21" s="55"/>
      <c r="F21" s="91"/>
      <c r="G21" s="92"/>
      <c r="H21" s="92"/>
      <c r="I21" s="93"/>
      <c r="J21" s="75"/>
      <c r="K21" s="57"/>
      <c r="L21" s="58"/>
      <c r="M21" s="87"/>
      <c r="N21" s="60"/>
      <c r="O21" s="61">
        <v>1.55</v>
      </c>
      <c r="P21" s="62">
        <v>40.61</v>
      </c>
      <c r="Q21" s="62"/>
      <c r="R21" s="63">
        <v>57.84</v>
      </c>
      <c r="S21" s="63">
        <f t="shared" si="0"/>
        <v>57.84</v>
      </c>
      <c r="T21" s="81"/>
    </row>
    <row r="22" spans="1:20" s="44" customFormat="1" ht="19.5" customHeight="1">
      <c r="A22" s="44" t="s">
        <v>86</v>
      </c>
      <c r="B22" s="54" t="s">
        <v>40</v>
      </c>
      <c r="C22" s="44" t="s">
        <v>104</v>
      </c>
      <c r="D22" s="46" t="s">
        <v>101</v>
      </c>
      <c r="E22" s="55"/>
      <c r="F22" s="94"/>
      <c r="G22" s="95"/>
      <c r="H22" s="95"/>
      <c r="I22" s="96"/>
      <c r="J22" s="75"/>
      <c r="K22" s="57"/>
      <c r="L22" s="58"/>
      <c r="M22" s="87"/>
      <c r="N22" s="60"/>
      <c r="O22" s="61">
        <v>0.33</v>
      </c>
      <c r="P22" s="62">
        <v>32.92</v>
      </c>
      <c r="Q22" s="62"/>
      <c r="R22" s="63">
        <v>66.75</v>
      </c>
      <c r="S22" s="63">
        <f t="shared" si="0"/>
        <v>66.75</v>
      </c>
      <c r="T22" s="81"/>
    </row>
    <row r="23" spans="1:20" s="44" customFormat="1" ht="19.5" customHeight="1">
      <c r="A23" s="44" t="s">
        <v>87</v>
      </c>
      <c r="B23" s="54" t="s">
        <v>41</v>
      </c>
      <c r="C23" s="44" t="s">
        <v>104</v>
      </c>
      <c r="D23" s="46" t="s">
        <v>103</v>
      </c>
      <c r="E23" s="55"/>
      <c r="F23" s="94"/>
      <c r="G23" s="95"/>
      <c r="H23" s="95"/>
      <c r="I23" s="96"/>
      <c r="J23" s="75"/>
      <c r="K23" s="57"/>
      <c r="L23" s="58"/>
      <c r="M23" s="87"/>
      <c r="N23" s="60"/>
      <c r="O23" s="61">
        <v>0.47</v>
      </c>
      <c r="P23" s="62">
        <v>38.17</v>
      </c>
      <c r="Q23" s="62"/>
      <c r="R23" s="63">
        <v>61.36</v>
      </c>
      <c r="S23" s="63">
        <f t="shared" si="0"/>
        <v>61.36</v>
      </c>
      <c r="T23" s="81"/>
    </row>
    <row r="24" spans="1:20" s="44" customFormat="1" ht="19.5" customHeight="1">
      <c r="A24" s="44" t="s">
        <v>88</v>
      </c>
      <c r="B24" s="54" t="s">
        <v>42</v>
      </c>
      <c r="C24" s="44" t="s">
        <v>104</v>
      </c>
      <c r="D24" s="46" t="s">
        <v>101</v>
      </c>
      <c r="E24" s="55"/>
      <c r="F24" s="101"/>
      <c r="G24" s="102"/>
      <c r="H24" s="102"/>
      <c r="I24" s="105"/>
      <c r="J24" s="75"/>
      <c r="K24" s="57"/>
      <c r="L24" s="58"/>
      <c r="M24" s="87"/>
      <c r="N24" s="60"/>
      <c r="O24" s="61">
        <v>2.74</v>
      </c>
      <c r="P24" s="62">
        <v>58.04</v>
      </c>
      <c r="Q24" s="62"/>
      <c r="R24" s="63">
        <v>39.22</v>
      </c>
      <c r="S24" s="63">
        <f t="shared" si="0"/>
        <v>39.22</v>
      </c>
      <c r="T24" s="81"/>
    </row>
    <row r="25" spans="1:20" s="44" customFormat="1" ht="19.5" customHeight="1">
      <c r="A25" s="44" t="s">
        <v>89</v>
      </c>
      <c r="B25" s="54" t="s">
        <v>43</v>
      </c>
      <c r="C25" s="44" t="s">
        <v>104</v>
      </c>
      <c r="D25" s="46" t="s">
        <v>101</v>
      </c>
      <c r="E25" s="55"/>
      <c r="F25" s="57"/>
      <c r="G25" s="58"/>
      <c r="H25" s="103"/>
      <c r="I25" s="56"/>
      <c r="J25" s="75"/>
      <c r="K25" s="57"/>
      <c r="L25" s="58"/>
      <c r="M25" s="87"/>
      <c r="N25" s="60"/>
      <c r="O25" s="61">
        <v>2.2</v>
      </c>
      <c r="P25" s="62">
        <v>8.26</v>
      </c>
      <c r="Q25" s="62"/>
      <c r="R25" s="63">
        <v>89.55</v>
      </c>
      <c r="S25" s="63">
        <f t="shared" si="0"/>
        <v>89.55</v>
      </c>
      <c r="T25" s="81"/>
    </row>
    <row r="26" spans="1:20" s="44" customFormat="1" ht="19.5" customHeight="1">
      <c r="A26" s="44" t="s">
        <v>90</v>
      </c>
      <c r="B26" s="54" t="s">
        <v>44</v>
      </c>
      <c r="C26" s="44" t="s">
        <v>104</v>
      </c>
      <c r="D26" s="46" t="s">
        <v>103</v>
      </c>
      <c r="E26" s="55"/>
      <c r="F26" s="101"/>
      <c r="G26" s="105"/>
      <c r="H26" s="102"/>
      <c r="I26" s="105"/>
      <c r="J26" s="75"/>
      <c r="K26" s="57"/>
      <c r="L26" s="58"/>
      <c r="M26" s="87"/>
      <c r="N26" s="60"/>
      <c r="O26" s="61">
        <v>1.63</v>
      </c>
      <c r="P26" s="62">
        <v>50.73</v>
      </c>
      <c r="Q26" s="62"/>
      <c r="R26" s="63">
        <v>47.64</v>
      </c>
      <c r="S26" s="63">
        <f t="shared" si="0"/>
        <v>47.64</v>
      </c>
      <c r="T26" s="81"/>
    </row>
    <row r="27" spans="1:20" s="44" customFormat="1" ht="19.5" customHeight="1">
      <c r="A27" s="44" t="s">
        <v>91</v>
      </c>
      <c r="B27" s="54" t="s">
        <v>45</v>
      </c>
      <c r="C27" s="44" t="s">
        <v>105</v>
      </c>
      <c r="D27" s="46" t="s">
        <v>102</v>
      </c>
      <c r="E27" s="55"/>
      <c r="F27" s="57"/>
      <c r="G27" s="58"/>
      <c r="H27" s="103"/>
      <c r="I27" s="85"/>
      <c r="J27" s="75"/>
      <c r="K27" s="57"/>
      <c r="L27" s="58"/>
      <c r="M27" s="87"/>
      <c r="N27" s="60"/>
      <c r="O27" s="61">
        <v>5.06</v>
      </c>
      <c r="P27" s="62">
        <v>49.34</v>
      </c>
      <c r="Q27" s="62"/>
      <c r="R27" s="63">
        <v>45.6</v>
      </c>
      <c r="S27" s="63">
        <f t="shared" si="0"/>
        <v>45.6</v>
      </c>
      <c r="T27" s="81"/>
    </row>
    <row r="28" spans="1:20" s="44" customFormat="1" ht="19.5" customHeight="1">
      <c r="A28" s="44" t="s">
        <v>92</v>
      </c>
      <c r="B28" s="54" t="s">
        <v>46</v>
      </c>
      <c r="C28" s="44" t="s">
        <v>104</v>
      </c>
      <c r="D28" s="46" t="s">
        <v>101</v>
      </c>
      <c r="E28" s="55"/>
      <c r="F28" s="101"/>
      <c r="G28" s="102"/>
      <c r="H28" s="102"/>
      <c r="I28" s="105"/>
      <c r="J28" s="75"/>
      <c r="K28" s="57"/>
      <c r="L28" s="58"/>
      <c r="M28" s="87"/>
      <c r="N28" s="60"/>
      <c r="O28" s="61">
        <v>2.57</v>
      </c>
      <c r="P28" s="62">
        <v>5.07</v>
      </c>
      <c r="Q28" s="62"/>
      <c r="R28" s="63">
        <v>92.37</v>
      </c>
      <c r="S28" s="63">
        <f t="shared" si="0"/>
        <v>92.37</v>
      </c>
      <c r="T28" s="81"/>
    </row>
    <row r="29" spans="1:20" s="44" customFormat="1" ht="19.5" customHeight="1">
      <c r="A29" s="44" t="s">
        <v>93</v>
      </c>
      <c r="B29" s="54" t="s">
        <v>47</v>
      </c>
      <c r="C29" s="44" t="s">
        <v>105</v>
      </c>
      <c r="D29" s="46" t="s">
        <v>101</v>
      </c>
      <c r="E29" s="55"/>
      <c r="F29" s="101"/>
      <c r="G29" s="102"/>
      <c r="H29" s="105"/>
      <c r="I29" s="102"/>
      <c r="J29" s="75"/>
      <c r="K29" s="57"/>
      <c r="L29" s="58"/>
      <c r="M29" s="87"/>
      <c r="N29" s="60"/>
      <c r="O29" s="61">
        <v>2.58</v>
      </c>
      <c r="P29" s="62">
        <v>9.96</v>
      </c>
      <c r="Q29" s="62"/>
      <c r="R29" s="63">
        <v>87.46</v>
      </c>
      <c r="S29" s="63">
        <f t="shared" si="0"/>
        <v>87.46</v>
      </c>
      <c r="T29" s="81"/>
    </row>
    <row r="30" spans="1:20" s="44" customFormat="1" ht="19.5" customHeight="1">
      <c r="A30" s="44" t="s">
        <v>94</v>
      </c>
      <c r="B30" s="54" t="s">
        <v>48</v>
      </c>
      <c r="C30" s="44" t="s">
        <v>105</v>
      </c>
      <c r="D30" s="46" t="s">
        <v>102</v>
      </c>
      <c r="E30" s="55"/>
      <c r="F30" s="101"/>
      <c r="G30" s="102"/>
      <c r="H30" s="105"/>
      <c r="I30" s="102"/>
      <c r="J30" s="75"/>
      <c r="K30" s="57"/>
      <c r="L30" s="58"/>
      <c r="M30" s="87"/>
      <c r="N30" s="60"/>
      <c r="O30" s="61">
        <v>3.34</v>
      </c>
      <c r="P30" s="62">
        <v>30.91</v>
      </c>
      <c r="Q30" s="62"/>
      <c r="R30" s="63">
        <v>65.75</v>
      </c>
      <c r="S30" s="63">
        <f t="shared" si="0"/>
        <v>65.75</v>
      </c>
      <c r="T30" s="81"/>
    </row>
    <row r="31" spans="1:20" s="44" customFormat="1" ht="19.5" customHeight="1">
      <c r="A31" s="44" t="s">
        <v>95</v>
      </c>
      <c r="B31" s="54" t="s">
        <v>49</v>
      </c>
      <c r="C31" s="44" t="s">
        <v>105</v>
      </c>
      <c r="D31" s="46" t="s">
        <v>103</v>
      </c>
      <c r="E31" s="55"/>
      <c r="F31" s="101"/>
      <c r="G31" s="102"/>
      <c r="H31" s="105"/>
      <c r="I31" s="102"/>
      <c r="J31" s="107"/>
      <c r="K31" s="57"/>
      <c r="L31" s="58"/>
      <c r="M31" s="87"/>
      <c r="N31" s="60"/>
      <c r="O31" s="61">
        <v>1.7</v>
      </c>
      <c r="P31" s="62">
        <v>59.45</v>
      </c>
      <c r="Q31" s="62"/>
      <c r="R31" s="63">
        <v>38.85</v>
      </c>
      <c r="S31" s="63">
        <f t="shared" si="0"/>
        <v>38.85</v>
      </c>
      <c r="T31" s="81"/>
    </row>
    <row r="32" spans="1:20" s="44" customFormat="1" ht="19.5" customHeight="1">
      <c r="A32" s="44" t="s">
        <v>96</v>
      </c>
      <c r="B32" s="54" t="s">
        <v>50</v>
      </c>
      <c r="C32" s="44" t="s">
        <v>105</v>
      </c>
      <c r="D32" s="46" t="s">
        <v>102</v>
      </c>
      <c r="E32" s="55"/>
      <c r="F32" s="94"/>
      <c r="G32" s="95"/>
      <c r="H32" s="95"/>
      <c r="I32" s="96"/>
      <c r="J32" s="75"/>
      <c r="K32" s="57"/>
      <c r="L32" s="58"/>
      <c r="M32" s="59"/>
      <c r="N32" s="60"/>
      <c r="O32" s="61">
        <v>1.76</v>
      </c>
      <c r="P32" s="62">
        <v>18.17</v>
      </c>
      <c r="Q32" s="62">
        <v>18.72</v>
      </c>
      <c r="R32" s="63">
        <v>61.36</v>
      </c>
      <c r="S32" s="63">
        <f t="shared" si="0"/>
        <v>61.36</v>
      </c>
      <c r="T32" s="81"/>
    </row>
    <row r="33" spans="1:20" s="44" customFormat="1" ht="19.5" customHeight="1">
      <c r="A33" s="44" t="s">
        <v>97</v>
      </c>
      <c r="B33" s="54" t="s">
        <v>51</v>
      </c>
      <c r="C33" s="44" t="s">
        <v>105</v>
      </c>
      <c r="D33" s="46" t="s">
        <v>103</v>
      </c>
      <c r="E33" s="55"/>
      <c r="F33" s="94"/>
      <c r="G33" s="95"/>
      <c r="H33" s="95"/>
      <c r="I33" s="96"/>
      <c r="J33" s="75"/>
      <c r="K33" s="57"/>
      <c r="L33" s="58"/>
      <c r="M33" s="87"/>
      <c r="N33" s="60"/>
      <c r="O33" s="61">
        <v>0.67</v>
      </c>
      <c r="P33" s="62">
        <v>28.59</v>
      </c>
      <c r="Q33" s="62"/>
      <c r="R33" s="63">
        <v>70.74</v>
      </c>
      <c r="S33" s="63">
        <f t="shared" si="0"/>
        <v>70.74</v>
      </c>
      <c r="T33" s="81"/>
    </row>
    <row r="34" spans="1:20" s="44" customFormat="1" ht="19.5" customHeight="1">
      <c r="A34" s="44" t="s">
        <v>98</v>
      </c>
      <c r="B34" s="54" t="s">
        <v>52</v>
      </c>
      <c r="C34" s="44" t="s">
        <v>105</v>
      </c>
      <c r="D34" s="46" t="s">
        <v>101</v>
      </c>
      <c r="E34" s="55"/>
      <c r="F34" s="57"/>
      <c r="G34" s="58"/>
      <c r="H34" s="58"/>
      <c r="I34" s="77"/>
      <c r="J34" s="75"/>
      <c r="K34" s="57"/>
      <c r="L34" s="58"/>
      <c r="M34" s="87"/>
      <c r="N34" s="60"/>
      <c r="O34" s="61">
        <v>3.31</v>
      </c>
      <c r="P34" s="62">
        <v>47.7</v>
      </c>
      <c r="Q34" s="62"/>
      <c r="R34" s="63">
        <v>48.99</v>
      </c>
      <c r="S34" s="63">
        <f t="shared" si="0"/>
        <v>48.99</v>
      </c>
      <c r="T34" s="81"/>
    </row>
    <row r="35" spans="1:20" s="44" customFormat="1" ht="19.5" customHeight="1">
      <c r="A35" s="64" t="s">
        <v>99</v>
      </c>
      <c r="B35" s="65" t="s">
        <v>53</v>
      </c>
      <c r="C35" s="64" t="s">
        <v>105</v>
      </c>
      <c r="D35" s="66" t="s">
        <v>103</v>
      </c>
      <c r="E35" s="67"/>
      <c r="F35" s="98"/>
      <c r="G35" s="99"/>
      <c r="H35" s="99"/>
      <c r="I35" s="100"/>
      <c r="J35" s="76"/>
      <c r="K35" s="68"/>
      <c r="L35" s="69"/>
      <c r="M35" s="84"/>
      <c r="N35" s="70"/>
      <c r="O35" s="71">
        <v>0.8</v>
      </c>
      <c r="P35" s="72">
        <v>38.01</v>
      </c>
      <c r="Q35" s="72">
        <v>33.23</v>
      </c>
      <c r="R35" s="73">
        <v>27.96</v>
      </c>
      <c r="S35" s="73">
        <f t="shared" si="0"/>
        <v>27.96</v>
      </c>
      <c r="T35" s="81"/>
    </row>
    <row r="36" spans="1:19" ht="11.25">
      <c r="A36" s="5"/>
      <c r="B36" s="6"/>
      <c r="C36" s="6"/>
      <c r="D36" s="6"/>
      <c r="E36" s="6"/>
      <c r="F36" s="6"/>
      <c r="G36" s="6"/>
      <c r="H36" s="6"/>
      <c r="I36" s="5"/>
      <c r="J36" s="7"/>
      <c r="K36" s="6"/>
      <c r="L36" s="6"/>
      <c r="M36" s="6"/>
      <c r="N36" s="6"/>
      <c r="O36" s="6"/>
      <c r="P36" s="6"/>
      <c r="Q36" s="6"/>
      <c r="R36" s="6"/>
      <c r="S36" s="6"/>
    </row>
  </sheetData>
  <mergeCells count="10">
    <mergeCell ref="A1:B1"/>
    <mergeCell ref="A2:B2"/>
    <mergeCell ref="A3:B3"/>
    <mergeCell ref="A4:B4"/>
    <mergeCell ref="E2:N3"/>
    <mergeCell ref="O5:R5"/>
    <mergeCell ref="K5:N5"/>
    <mergeCell ref="A5:B5"/>
    <mergeCell ref="C5:D5"/>
    <mergeCell ref="F5:J5"/>
  </mergeCells>
  <printOptions horizontalCentered="1"/>
  <pageMargins left="0.3937007874015748" right="0.3937007874015748" top="0.3937007874015748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politica educativa</cp:lastModifiedBy>
  <cp:lastPrinted>2010-10-18T09:10:08Z</cp:lastPrinted>
  <dcterms:created xsi:type="dcterms:W3CDTF">2010-09-15T09:17:09Z</dcterms:created>
  <dcterms:modified xsi:type="dcterms:W3CDTF">2011-09-14T11:03:52Z</dcterms:modified>
  <cp:category/>
  <cp:version/>
  <cp:contentType/>
  <cp:contentStatus/>
</cp:coreProperties>
</file>