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840" activeTab="0"/>
  </bookViews>
  <sheets>
    <sheet name="DTI2 Medias" sheetId="1" r:id="rId1"/>
    <sheet name="DTI2 Prueba" sheetId="2" r:id="rId2"/>
    <sheet name="DTI2 Gráfico1" sheetId="3" r:id="rId3"/>
    <sheet name="DTI2 Gráfico2" sheetId="4" r:id="rId4"/>
  </sheets>
  <definedNames>
    <definedName name="_xlnm.Print_Area" localSheetId="1">'DTI2 Prueba'!$A$1:$M$28</definedName>
    <definedName name="_xlnm.Print_Titles" localSheetId="1">'DTI2 Prueba'!$1:$6</definedName>
  </definedNames>
  <calcPr fullCalcOnLoad="1"/>
</workbook>
</file>

<file path=xl/sharedStrings.xml><?xml version="1.0" encoding="utf-8"?>
<sst xmlns="http://schemas.openxmlformats.org/spreadsheetml/2006/main" count="111" uniqueCount="72">
  <si>
    <t>Proceso</t>
  </si>
  <si>
    <t>A</t>
  </si>
  <si>
    <t>B</t>
  </si>
  <si>
    <t>C</t>
  </si>
  <si>
    <t>D</t>
  </si>
  <si>
    <t>E</t>
  </si>
  <si>
    <t>Prueba</t>
  </si>
  <si>
    <t>Código item</t>
  </si>
  <si>
    <t>en blanco</t>
  </si>
  <si>
    <t>Lo que mide cada item…</t>
  </si>
  <si>
    <t>Bloque de contenido</t>
  </si>
  <si>
    <t>Competencia</t>
  </si>
  <si>
    <t>Alumnos</t>
  </si>
  <si>
    <t>Aragón</t>
  </si>
  <si>
    <t>Centro</t>
  </si>
  <si>
    <t>Valor previsto</t>
  </si>
  <si>
    <t>Diferencia</t>
  </si>
  <si>
    <t>Error típico</t>
  </si>
  <si>
    <t>Valoración</t>
  </si>
  <si>
    <t>Nivel S-C</t>
  </si>
  <si>
    <t>inco- rrectas</t>
  </si>
  <si>
    <t>Nivel SC</t>
  </si>
  <si>
    <t>% respuestas Aragón …</t>
  </si>
  <si>
    <t>incorrectas</t>
  </si>
  <si>
    <t>Preg.</t>
  </si>
  <si>
    <t>ATENCIÓN: SUSTITUIR COLUMNAS EN AMARILLO PREVIAMENTE ORDENADAS POR EL NÚMERO DE PREGUNTA (COLUMNA B). Datos del informe 1D</t>
  </si>
  <si>
    <t>Código MEC del centro</t>
  </si>
  <si>
    <t>Porcentajes de respuestas en el centro</t>
  </si>
  <si>
    <t xml:space="preserve"> Nº resp   </t>
  </si>
  <si>
    <t>Porcentajes de las respuestas elegidas por los alumnos del centro</t>
  </si>
  <si>
    <t>correctas ARA</t>
  </si>
  <si>
    <t>correctas centro</t>
  </si>
  <si>
    <t>ATENCIÓN: SUSTITUIR COLUMNAS EN AMARILLO POR LOS DATOS DEL CENTRO DEL INFORME 2B y 3B</t>
  </si>
  <si>
    <t>Diferencia ARA-Centro</t>
  </si>
  <si>
    <t>P: Conexión</t>
  </si>
  <si>
    <t>P: Reflexión</t>
  </si>
  <si>
    <t>P: Reproducción</t>
  </si>
  <si>
    <t>C: Hardware</t>
  </si>
  <si>
    <t>C: Internet</t>
  </si>
  <si>
    <t>C: Software</t>
  </si>
  <si>
    <t>C: Tratamiento de la información</t>
  </si>
  <si>
    <t>Digital y tratamiento de la información-Secundaria</t>
  </si>
  <si>
    <t>DTI201.02</t>
  </si>
  <si>
    <t>DTI201.05</t>
  </si>
  <si>
    <t>DTI201.07</t>
  </si>
  <si>
    <t>DTI201.09</t>
  </si>
  <si>
    <t>DTI202.02</t>
  </si>
  <si>
    <t>DTI202.04</t>
  </si>
  <si>
    <t>DTI202.10</t>
  </si>
  <si>
    <t>DTI202.11</t>
  </si>
  <si>
    <t>DTI202.16</t>
  </si>
  <si>
    <t>DTI202.28</t>
  </si>
  <si>
    <t>DTI201.06</t>
  </si>
  <si>
    <t>DTI202.18</t>
  </si>
  <si>
    <t>DTI202.29</t>
  </si>
  <si>
    <t>DTI201.08</t>
  </si>
  <si>
    <t>DTI202.08</t>
  </si>
  <si>
    <t>DTI202.24</t>
  </si>
  <si>
    <t>DTI203.01</t>
  </si>
  <si>
    <t>DTI203.02</t>
  </si>
  <si>
    <t>DTI203.03</t>
  </si>
  <si>
    <t>DTI203.04</t>
  </si>
  <si>
    <t>DTI203.05</t>
  </si>
  <si>
    <t>DTI203.06</t>
  </si>
  <si>
    <t>1.Hardware</t>
  </si>
  <si>
    <t>2.Conexión</t>
  </si>
  <si>
    <t>3.Reflexión</t>
  </si>
  <si>
    <t>1.Reproducción</t>
  </si>
  <si>
    <t>3.Internet</t>
  </si>
  <si>
    <t>2.Software</t>
  </si>
  <si>
    <t>4.Tratamiento de la información</t>
  </si>
  <si>
    <t>Media centro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</si>
</sst>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.75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 quotePrefix="1">
      <alignment horizontal="center"/>
    </xf>
    <xf numFmtId="0" fontId="1" fillId="2" borderId="0" xfId="0" applyFont="1" applyFill="1" applyAlignment="1" quotePrefix="1">
      <alignment horizontal="center"/>
    </xf>
    <xf numFmtId="0" fontId="2" fillId="3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2" fontId="1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1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0" xfId="0" applyFill="1" applyBorder="1" applyAlignment="1">
      <alignment/>
    </xf>
    <xf numFmtId="0" fontId="1" fillId="2" borderId="2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0" fontId="0" fillId="4" borderId="20" xfId="0" applyFill="1" applyBorder="1" applyAlignment="1">
      <alignment/>
    </xf>
    <xf numFmtId="0" fontId="1" fillId="4" borderId="19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 wrapText="1"/>
    </xf>
    <xf numFmtId="0" fontId="0" fillId="4" borderId="19" xfId="0" applyFill="1" applyBorder="1" applyAlignment="1">
      <alignment/>
    </xf>
    <xf numFmtId="0" fontId="1" fillId="4" borderId="7" xfId="0" applyFont="1" applyFill="1" applyBorder="1" applyAlignment="1">
      <alignment vertical="center"/>
    </xf>
    <xf numFmtId="0" fontId="0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6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9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'DTI2 Medias'!$C$4</c:f>
              <c:strCache>
                <c:ptCount val="1"/>
                <c:pt idx="0">
                  <c:v>Centro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'DTI2 Medias'!$A$5:$A$12</c:f>
              <c:strCache/>
            </c:strRef>
          </c:cat>
          <c:val>
            <c:numRef>
              <c:f>'DTI2 Medias'!$C$5:$C$12</c:f>
              <c:numCache/>
            </c:numRef>
          </c:val>
        </c:ser>
        <c:axId val="58396831"/>
        <c:axId val="55809432"/>
      </c:barChart>
      <c:lineChart>
        <c:grouping val="standard"/>
        <c:varyColors val="0"/>
        <c:ser>
          <c:idx val="1"/>
          <c:order val="0"/>
          <c:tx>
            <c:strRef>
              <c:f>'DTI2 Medias'!$B$4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'DTI2 Medias'!$A$5:$A$12</c:f>
              <c:strCache/>
            </c:strRef>
          </c:cat>
          <c:val>
            <c:numRef>
              <c:f>'DTI2 Medias'!$B$5:$B$12</c:f>
              <c:numCache/>
            </c:numRef>
          </c:val>
          <c:smooth val="0"/>
        </c:ser>
        <c:axId val="58396831"/>
        <c:axId val="55809432"/>
      </c:line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132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809432"/>
        <c:crosses val="autoZero"/>
        <c:auto val="1"/>
        <c:lblOffset val="100"/>
        <c:tickLblSkip val="1"/>
        <c:noMultiLvlLbl val="0"/>
      </c:catAx>
      <c:valAx>
        <c:axId val="55809432"/>
        <c:scaling>
          <c:orientation val="minMax"/>
          <c:max val="640"/>
          <c:min val="3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396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44"/>
          <c:w val="0.829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'DTI2 Prueba'!$M$6</c:f>
              <c:strCache>
                <c:ptCount val="1"/>
                <c:pt idx="0">
                  <c:v>correctas centro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'DTI2 Prueba'!$B$7:$B$28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'DTI2 Prueba'!$M$7:$M$28</c:f>
              <c:numCache>
                <c:ptCount val="22"/>
              </c:numCache>
            </c:numRef>
          </c:val>
        </c:ser>
        <c:axId val="32522841"/>
        <c:axId val="24270114"/>
      </c:barChart>
      <c:lineChart>
        <c:grouping val="standard"/>
        <c:varyColors val="0"/>
        <c:ser>
          <c:idx val="1"/>
          <c:order val="1"/>
          <c:tx>
            <c:strRef>
              <c:f>'DTI2 Prueba'!$P$6</c:f>
              <c:strCache>
                <c:ptCount val="1"/>
                <c:pt idx="0">
                  <c:v>correctas ARA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'DTI2 Prueba'!$B$7:$B$28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'DTI2 Prueba'!$P$7:$P$28</c:f>
              <c:numCache>
                <c:ptCount val="22"/>
                <c:pt idx="0">
                  <c:v>49.8</c:v>
                </c:pt>
                <c:pt idx="1">
                  <c:v>32.86</c:v>
                </c:pt>
                <c:pt idx="2">
                  <c:v>34.9</c:v>
                </c:pt>
                <c:pt idx="3">
                  <c:v>28.11</c:v>
                </c:pt>
                <c:pt idx="4">
                  <c:v>26.57</c:v>
                </c:pt>
                <c:pt idx="5">
                  <c:v>66.63</c:v>
                </c:pt>
                <c:pt idx="6">
                  <c:v>66.15</c:v>
                </c:pt>
                <c:pt idx="7">
                  <c:v>58.1</c:v>
                </c:pt>
                <c:pt idx="8">
                  <c:v>44.13</c:v>
                </c:pt>
                <c:pt idx="9">
                  <c:v>38.82</c:v>
                </c:pt>
                <c:pt idx="10">
                  <c:v>31.3</c:v>
                </c:pt>
                <c:pt idx="11">
                  <c:v>65.72</c:v>
                </c:pt>
                <c:pt idx="12">
                  <c:v>46.47</c:v>
                </c:pt>
                <c:pt idx="13">
                  <c:v>38.31</c:v>
                </c:pt>
                <c:pt idx="14">
                  <c:v>38.64</c:v>
                </c:pt>
                <c:pt idx="15">
                  <c:v>15.44</c:v>
                </c:pt>
                <c:pt idx="16">
                  <c:v>33.83</c:v>
                </c:pt>
                <c:pt idx="17">
                  <c:v>63.61</c:v>
                </c:pt>
                <c:pt idx="18">
                  <c:v>39.8</c:v>
                </c:pt>
                <c:pt idx="19">
                  <c:v>31.97</c:v>
                </c:pt>
                <c:pt idx="20">
                  <c:v>35.32</c:v>
                </c:pt>
                <c:pt idx="21">
                  <c:v>58.45</c:v>
                </c:pt>
              </c:numCache>
            </c:numRef>
          </c:val>
          <c:smooth val="0"/>
        </c:ser>
        <c:axId val="32522841"/>
        <c:axId val="24270114"/>
      </c:lineChart>
      <c:catAx>
        <c:axId val="32522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Pregunta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70114"/>
        <c:crosses val="autoZero"/>
        <c:auto val="1"/>
        <c:lblOffset val="100"/>
        <c:noMultiLvlLbl val="0"/>
      </c:catAx>
      <c:valAx>
        <c:axId val="242701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Porcentaje de respuesta correcta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22841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2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425"/>
          <c:w val="0.8525"/>
          <c:h val="0.9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'DTI2 Prueba'!$P$6</c:f>
              <c:strCache>
                <c:ptCount val="1"/>
                <c:pt idx="0">
                  <c:v>correctas ARA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'DTI2 Prueba'!$B$7:$B$28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'DTI2 Prueba'!$P$7:$P$28</c:f>
              <c:numCache>
                <c:ptCount val="22"/>
                <c:pt idx="0">
                  <c:v>49.8</c:v>
                </c:pt>
                <c:pt idx="1">
                  <c:v>32.86</c:v>
                </c:pt>
                <c:pt idx="2">
                  <c:v>34.9</c:v>
                </c:pt>
                <c:pt idx="3">
                  <c:v>28.11</c:v>
                </c:pt>
                <c:pt idx="4">
                  <c:v>26.57</c:v>
                </c:pt>
                <c:pt idx="5">
                  <c:v>66.63</c:v>
                </c:pt>
                <c:pt idx="6">
                  <c:v>66.15</c:v>
                </c:pt>
                <c:pt idx="7">
                  <c:v>58.1</c:v>
                </c:pt>
                <c:pt idx="8">
                  <c:v>44.13</c:v>
                </c:pt>
                <c:pt idx="9">
                  <c:v>38.82</c:v>
                </c:pt>
                <c:pt idx="10">
                  <c:v>31.3</c:v>
                </c:pt>
                <c:pt idx="11">
                  <c:v>65.72</c:v>
                </c:pt>
                <c:pt idx="12">
                  <c:v>46.47</c:v>
                </c:pt>
                <c:pt idx="13">
                  <c:v>38.31</c:v>
                </c:pt>
                <c:pt idx="14">
                  <c:v>38.64</c:v>
                </c:pt>
                <c:pt idx="15">
                  <c:v>15.44</c:v>
                </c:pt>
                <c:pt idx="16">
                  <c:v>33.83</c:v>
                </c:pt>
                <c:pt idx="17">
                  <c:v>63.61</c:v>
                </c:pt>
                <c:pt idx="18">
                  <c:v>39.8</c:v>
                </c:pt>
                <c:pt idx="19">
                  <c:v>31.97</c:v>
                </c:pt>
                <c:pt idx="20">
                  <c:v>35.32</c:v>
                </c:pt>
                <c:pt idx="21">
                  <c:v>58.45</c:v>
                </c:pt>
              </c:numCache>
            </c:numRef>
          </c:val>
        </c:ser>
        <c:ser>
          <c:idx val="0"/>
          <c:order val="1"/>
          <c:tx>
            <c:strRef>
              <c:f>'DTI2 Prueba'!$M$6</c:f>
              <c:strCache>
                <c:ptCount val="1"/>
                <c:pt idx="0">
                  <c:v>correctas centro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percentage"/>
            <c:val val="100"/>
            <c:noEndCap val="0"/>
            <c:spPr>
              <a:ln w="25400">
                <a:solidFill>
                  <a:srgbClr val="FF0000"/>
                </a:solidFill>
              </a:ln>
            </c:spPr>
          </c:errBars>
          <c:val>
            <c:numRef>
              <c:f>'DTI2 Prueba'!$M$7:$M$28</c:f>
              <c:numCache>
                <c:ptCount val="22"/>
              </c:numCache>
            </c:numRef>
          </c:val>
        </c:ser>
        <c:overlap val="100"/>
        <c:gapWidth val="100"/>
        <c:axId val="17104435"/>
        <c:axId val="19722188"/>
      </c:barChart>
      <c:lineChart>
        <c:grouping val="standard"/>
        <c:varyColors val="0"/>
        <c:ser>
          <c:idx val="2"/>
          <c:order val="2"/>
          <c:tx>
            <c:strRef>
              <c:f>'DTI2 Prueba'!$M$6</c:f>
              <c:strCache>
                <c:ptCount val="1"/>
                <c:pt idx="0">
                  <c:v>correctas centro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'DTI2 Prueba'!$M$7:$M$28</c:f>
              <c:numCache>
                <c:ptCount val="22"/>
              </c:numCache>
            </c:numRef>
          </c:val>
          <c:smooth val="0"/>
        </c:ser>
        <c:axId val="17104435"/>
        <c:axId val="19722188"/>
      </c:lineChart>
      <c:catAx>
        <c:axId val="171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Pregunta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22188"/>
        <c:crosses val="autoZero"/>
        <c:auto val="1"/>
        <c:lblOffset val="100"/>
        <c:noMultiLvlLbl val="0"/>
      </c:catAx>
      <c:valAx>
        <c:axId val="19722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04435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75"/>
          <c:y val="0.43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28575</xdr:rowOff>
    </xdr:from>
    <xdr:to>
      <xdr:col>7</xdr:col>
      <xdr:colOff>581025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85725" y="2295525"/>
        <a:ext cx="72961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0.32675</cdr:x>
      <cdr:y>0.0035</cdr:y>
    </cdr:from>
    <cdr:to>
      <cdr:x>0.654</cdr:x>
      <cdr:y>0.0395</cdr:y>
    </cdr:to>
    <cdr:sp textlink="'DTI2 Medias'!$A$14">
      <cdr:nvSpPr>
        <cdr:cNvPr id="1" name="TextBox 1"/>
        <cdr:cNvSpPr txBox="1">
          <a:spLocks noChangeArrowheads="1"/>
        </cdr:cNvSpPr>
      </cdr:nvSpPr>
      <cdr:spPr>
        <a:xfrm>
          <a:off x="3019425" y="19050"/>
          <a:ext cx="3028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3fb3077-2dbb-4f7a-bf5f-75b9215eaaf2}" type="TxLink">
            <a:rPr lang="en-US" cap="none" sz="1000" b="1" i="0" u="none" baseline="0">
              <a:latin typeface="Arial"/>
              <a:ea typeface="Arial"/>
              <a:cs typeface="Arial"/>
            </a:rPr>
            <a:t>Centro  Digital y tratamiento de la información-Secundaria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62625"/>
    <xdr:graphicFrame>
      <xdr:nvGraphicFramePr>
        <xdr:cNvPr id="1" name="Shape 1025"/>
        <xdr:cNvGraphicFramePr/>
      </xdr:nvGraphicFramePr>
      <xdr:xfrm>
        <a:off x="0" y="0"/>
        <a:ext cx="9258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0.24075</cdr:x>
      <cdr:y>0.00775</cdr:y>
    </cdr:from>
    <cdr:to>
      <cdr:x>0.69925</cdr:x>
      <cdr:y>0.04275</cdr:y>
    </cdr:to>
    <cdr:sp textlink="'DTI2 Medias'!$A$14">
      <cdr:nvSpPr>
        <cdr:cNvPr id="1" name="TextBox 1"/>
        <cdr:cNvSpPr txBox="1">
          <a:spLocks noChangeArrowheads="1"/>
        </cdr:cNvSpPr>
      </cdr:nvSpPr>
      <cdr:spPr>
        <a:xfrm>
          <a:off x="2228850" y="38100"/>
          <a:ext cx="4248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b192da5-87f0-43f7-82c2-6423bd185723}" type="TxLink">
            <a:rPr lang="en-US" cap="none" sz="1000" b="1" i="0" u="none" baseline="0">
              <a:latin typeface="Arial"/>
              <a:ea typeface="Arial"/>
              <a:cs typeface="Arial"/>
            </a:rPr>
            <a:t>Centro  Digital y tratamiento de la información-Secundaria</a:t>
          </a:fld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62625"/>
    <xdr:graphicFrame>
      <xdr:nvGraphicFramePr>
        <xdr:cNvPr id="1" name="Shape 1025"/>
        <xdr:cNvGraphicFramePr/>
      </xdr:nvGraphicFramePr>
      <xdr:xfrm>
        <a:off x="0" y="0"/>
        <a:ext cx="9258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3.421875" style="0" customWidth="1"/>
  </cols>
  <sheetData>
    <row r="1" spans="1:10" ht="12.75">
      <c r="A1" s="21" t="s">
        <v>26</v>
      </c>
      <c r="B1" s="15"/>
      <c r="D1" s="96" t="s">
        <v>32</v>
      </c>
      <c r="E1" s="97"/>
      <c r="F1" s="97"/>
      <c r="G1" s="97"/>
      <c r="H1" s="98"/>
      <c r="I1" s="40"/>
      <c r="J1" s="40"/>
    </row>
    <row r="2" spans="1:8" ht="12.75">
      <c r="A2" s="9" t="s">
        <v>19</v>
      </c>
      <c r="B2" s="16"/>
      <c r="C2" s="18"/>
      <c r="D2" s="97"/>
      <c r="E2" s="97"/>
      <c r="F2" s="97"/>
      <c r="G2" s="97"/>
      <c r="H2" s="98"/>
    </row>
    <row r="3" spans="1:2" ht="12.75">
      <c r="A3" s="9" t="s">
        <v>12</v>
      </c>
      <c r="B3" s="39"/>
    </row>
    <row r="4" spans="1:7" ht="12.75">
      <c r="A4" s="1" t="s">
        <v>11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</row>
    <row r="5" spans="1:7" ht="12.75">
      <c r="A5" s="1" t="s">
        <v>41</v>
      </c>
      <c r="B5" s="1">
        <v>500</v>
      </c>
      <c r="C5" s="15"/>
      <c r="D5" s="15"/>
      <c r="E5" s="15"/>
      <c r="F5" s="15"/>
      <c r="G5" s="19"/>
    </row>
    <row r="6" spans="1:7" ht="12.75">
      <c r="A6" t="s">
        <v>34</v>
      </c>
      <c r="B6" s="22">
        <v>503.6</v>
      </c>
      <c r="C6" s="67"/>
      <c r="D6" s="17"/>
      <c r="E6" s="9"/>
      <c r="F6" s="67"/>
      <c r="G6" s="19"/>
    </row>
    <row r="7" spans="1:7" ht="12.75">
      <c r="A7" t="s">
        <v>35</v>
      </c>
      <c r="B7" s="22">
        <v>474.22</v>
      </c>
      <c r="C7" s="67"/>
      <c r="D7" s="17"/>
      <c r="E7" s="9"/>
      <c r="F7" s="67"/>
      <c r="G7" s="19"/>
    </row>
    <row r="8" spans="1:7" ht="12.75">
      <c r="A8" t="s">
        <v>36</v>
      </c>
      <c r="B8" s="22">
        <v>512.96</v>
      </c>
      <c r="C8" s="67"/>
      <c r="D8" s="17"/>
      <c r="E8" s="9"/>
      <c r="F8" s="67"/>
      <c r="G8" s="20"/>
    </row>
    <row r="9" spans="1:7" ht="12.75">
      <c r="A9" t="s">
        <v>37</v>
      </c>
      <c r="B9" s="22">
        <v>486.79</v>
      </c>
      <c r="C9" s="67"/>
      <c r="D9" s="17"/>
      <c r="E9" s="9"/>
      <c r="F9" s="67"/>
      <c r="G9" s="20"/>
    </row>
    <row r="10" spans="1:7" ht="12.75">
      <c r="A10" t="s">
        <v>38</v>
      </c>
      <c r="B10" s="22">
        <v>505.25</v>
      </c>
      <c r="C10" s="67"/>
      <c r="D10" s="17"/>
      <c r="E10" s="9"/>
      <c r="F10" s="67"/>
      <c r="G10" s="20"/>
    </row>
    <row r="11" spans="1:7" ht="12.75">
      <c r="A11" t="s">
        <v>39</v>
      </c>
      <c r="B11" s="22">
        <v>507.86</v>
      </c>
      <c r="C11" s="67"/>
      <c r="D11" s="17"/>
      <c r="E11" s="9"/>
      <c r="F11" s="67"/>
      <c r="G11" s="19"/>
    </row>
    <row r="12" spans="1:7" ht="12.75">
      <c r="A12" t="s">
        <v>40</v>
      </c>
      <c r="B12" s="22">
        <v>492.72</v>
      </c>
      <c r="C12" s="67"/>
      <c r="D12" s="17"/>
      <c r="E12" s="9"/>
      <c r="F12" s="67"/>
      <c r="G12" s="19"/>
    </row>
    <row r="14" ht="12.75">
      <c r="A14" s="68" t="str">
        <f>"Centro "&amp;B1&amp;" "&amp;A5</f>
        <v>Centro  Digital y tratamiento de la información-Secundaria</v>
      </c>
    </row>
    <row r="27" ht="12.75">
      <c r="N27" s="10"/>
    </row>
    <row r="28" ht="12.75">
      <c r="N28" s="10"/>
    </row>
    <row r="29" ht="12.75">
      <c r="N29" s="10"/>
    </row>
    <row r="30" ht="12.75">
      <c r="N30" s="10"/>
    </row>
    <row r="31" ht="12.75">
      <c r="N31" s="10"/>
    </row>
    <row r="32" ht="12.75">
      <c r="N32" s="10"/>
    </row>
    <row r="33" ht="12.75">
      <c r="N33" s="10"/>
    </row>
  </sheetData>
  <mergeCells count="1">
    <mergeCell ref="D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D10">
      <selection activeCell="R27" sqref="R27"/>
    </sheetView>
  </sheetViews>
  <sheetFormatPr defaultColWidth="11.421875" defaultRowHeight="12.75"/>
  <cols>
    <col min="1" max="1" width="9.28125" style="3" customWidth="1"/>
    <col min="2" max="2" width="4.57421875" style="2" customWidth="1"/>
    <col min="3" max="3" width="25.28125" style="2" bestFit="1" customWidth="1"/>
    <col min="4" max="4" width="23.7109375" style="2" bestFit="1" customWidth="1"/>
    <col min="5" max="8" width="5.7109375" style="2" customWidth="1"/>
    <col min="9" max="9" width="5.7109375" style="3" customWidth="1"/>
    <col min="10" max="10" width="5.28125" style="4" customWidth="1"/>
    <col min="11" max="12" width="7.7109375" style="2" customWidth="1"/>
    <col min="13" max="13" width="8.7109375" style="2" customWidth="1"/>
    <col min="14" max="15" width="7.7109375" style="2" customWidth="1"/>
    <col min="16" max="16" width="8.57421875" style="2" customWidth="1"/>
    <col min="17" max="17" width="10.7109375" style="2" customWidth="1"/>
    <col min="18" max="16384" width="11.421875" style="2" customWidth="1"/>
  </cols>
  <sheetData>
    <row r="1" spans="1:10" s="11" customFormat="1" ht="11.25">
      <c r="A1" s="108">
        <f>'DTI2 Medias'!B1</f>
        <v>0</v>
      </c>
      <c r="B1" s="108"/>
      <c r="J1" s="12"/>
    </row>
    <row r="2" spans="1:16" s="11" customFormat="1" ht="11.25">
      <c r="A2" s="109" t="s">
        <v>12</v>
      </c>
      <c r="B2" s="109"/>
      <c r="C2" s="23">
        <f>+'DTI2 Medias'!B3</f>
        <v>0</v>
      </c>
      <c r="E2" s="99" t="s">
        <v>25</v>
      </c>
      <c r="F2" s="100"/>
      <c r="G2" s="100"/>
      <c r="H2" s="100"/>
      <c r="I2" s="100"/>
      <c r="J2" s="100"/>
      <c r="K2" s="100"/>
      <c r="L2" s="100"/>
      <c r="M2" s="100"/>
      <c r="N2" s="41"/>
      <c r="O2" s="41"/>
      <c r="P2" s="41"/>
    </row>
    <row r="3" spans="1:16" s="11" customFormat="1" ht="11.25">
      <c r="A3" s="109" t="s">
        <v>71</v>
      </c>
      <c r="B3" s="109"/>
      <c r="C3" s="23">
        <f>+'DTI2 Medias'!C5</f>
        <v>0</v>
      </c>
      <c r="E3" s="100"/>
      <c r="F3" s="100"/>
      <c r="G3" s="100"/>
      <c r="H3" s="100"/>
      <c r="I3" s="100"/>
      <c r="J3" s="100"/>
      <c r="K3" s="100"/>
      <c r="L3" s="100"/>
      <c r="M3" s="100"/>
      <c r="N3" s="41"/>
      <c r="O3" s="41"/>
      <c r="P3" s="41"/>
    </row>
    <row r="4" spans="1:10" s="13" customFormat="1" ht="11.25">
      <c r="A4" s="110" t="s">
        <v>21</v>
      </c>
      <c r="B4" s="110"/>
      <c r="C4" s="24">
        <f>+'DTI2 Medias'!B2</f>
        <v>0</v>
      </c>
      <c r="E4" s="11"/>
      <c r="J4" s="14"/>
    </row>
    <row r="5" spans="1:17" s="35" customFormat="1" ht="22.5" customHeight="1">
      <c r="A5" s="101" t="s">
        <v>6</v>
      </c>
      <c r="B5" s="103"/>
      <c r="C5" s="101" t="s">
        <v>9</v>
      </c>
      <c r="D5" s="104"/>
      <c r="E5" s="37"/>
      <c r="F5" s="105" t="s">
        <v>29</v>
      </c>
      <c r="G5" s="106"/>
      <c r="H5" s="106"/>
      <c r="I5" s="106"/>
      <c r="J5" s="107"/>
      <c r="K5" s="101" t="s">
        <v>27</v>
      </c>
      <c r="L5" s="102"/>
      <c r="M5" s="103"/>
      <c r="N5" s="101" t="s">
        <v>22</v>
      </c>
      <c r="O5" s="102"/>
      <c r="P5" s="103"/>
      <c r="Q5" s="71"/>
    </row>
    <row r="6" spans="1:18" s="34" customFormat="1" ht="34.5" customHeight="1">
      <c r="A6" s="25" t="s">
        <v>7</v>
      </c>
      <c r="B6" s="26" t="s">
        <v>24</v>
      </c>
      <c r="C6" s="27" t="s">
        <v>10</v>
      </c>
      <c r="D6" s="36" t="s">
        <v>0</v>
      </c>
      <c r="E6" s="38" t="s">
        <v>28</v>
      </c>
      <c r="F6" s="28" t="s">
        <v>1</v>
      </c>
      <c r="G6" s="28" t="s">
        <v>2</v>
      </c>
      <c r="H6" s="28" t="s">
        <v>3</v>
      </c>
      <c r="I6" s="36" t="s">
        <v>4</v>
      </c>
      <c r="J6" s="26" t="s">
        <v>5</v>
      </c>
      <c r="K6" s="30" t="s">
        <v>8</v>
      </c>
      <c r="L6" s="31" t="s">
        <v>20</v>
      </c>
      <c r="M6" s="32" t="s">
        <v>31</v>
      </c>
      <c r="N6" s="27" t="s">
        <v>8</v>
      </c>
      <c r="O6" s="33" t="s">
        <v>23</v>
      </c>
      <c r="P6" s="29" t="s">
        <v>30</v>
      </c>
      <c r="Q6" s="72" t="s">
        <v>33</v>
      </c>
      <c r="R6" s="69"/>
    </row>
    <row r="7" spans="1:18" s="42" customFormat="1" ht="19.5" customHeight="1">
      <c r="A7" s="42" t="s">
        <v>42</v>
      </c>
      <c r="B7" s="73">
        <v>1</v>
      </c>
      <c r="C7" s="42" t="s">
        <v>64</v>
      </c>
      <c r="D7" s="43" t="s">
        <v>65</v>
      </c>
      <c r="E7" s="44"/>
      <c r="F7" s="86"/>
      <c r="G7" s="79"/>
      <c r="H7" s="79"/>
      <c r="I7" s="87"/>
      <c r="J7" s="76"/>
      <c r="K7" s="45"/>
      <c r="L7" s="46"/>
      <c r="M7" s="47"/>
      <c r="N7" s="48">
        <v>3.38</v>
      </c>
      <c r="O7" s="49">
        <v>46.82</v>
      </c>
      <c r="P7" s="50">
        <v>49.8</v>
      </c>
      <c r="Q7" s="57">
        <f aca="true" t="shared" si="0" ref="Q7:Q28">P7-M7</f>
        <v>49.8</v>
      </c>
      <c r="R7" s="70"/>
    </row>
    <row r="8" spans="1:18" s="42" customFormat="1" ht="19.5" customHeight="1">
      <c r="A8" s="42" t="s">
        <v>43</v>
      </c>
      <c r="B8" s="74">
        <v>2</v>
      </c>
      <c r="C8" s="42" t="s">
        <v>64</v>
      </c>
      <c r="D8" s="43" t="s">
        <v>66</v>
      </c>
      <c r="E8" s="51"/>
      <c r="F8" s="52"/>
      <c r="G8" s="88"/>
      <c r="H8" s="53"/>
      <c r="I8" s="89"/>
      <c r="J8" s="77"/>
      <c r="K8" s="52"/>
      <c r="L8" s="53"/>
      <c r="M8" s="54"/>
      <c r="N8" s="55">
        <v>3.34</v>
      </c>
      <c r="O8" s="56">
        <v>63.8</v>
      </c>
      <c r="P8" s="57">
        <v>32.86</v>
      </c>
      <c r="Q8" s="57">
        <f t="shared" si="0"/>
        <v>32.86</v>
      </c>
      <c r="R8" s="70"/>
    </row>
    <row r="9" spans="1:18" s="42" customFormat="1" ht="19.5" customHeight="1">
      <c r="A9" s="42" t="s">
        <v>44</v>
      </c>
      <c r="B9" s="74">
        <v>3</v>
      </c>
      <c r="C9" s="42" t="s">
        <v>64</v>
      </c>
      <c r="D9" s="43" t="s">
        <v>65</v>
      </c>
      <c r="E9" s="51"/>
      <c r="F9" s="52"/>
      <c r="G9" s="88"/>
      <c r="H9" s="53"/>
      <c r="I9" s="89"/>
      <c r="J9" s="77"/>
      <c r="K9" s="52"/>
      <c r="L9" s="53"/>
      <c r="M9" s="54"/>
      <c r="N9" s="55">
        <v>3.55</v>
      </c>
      <c r="O9" s="56">
        <v>61.55</v>
      </c>
      <c r="P9" s="57">
        <v>34.9</v>
      </c>
      <c r="Q9" s="57">
        <f t="shared" si="0"/>
        <v>34.9</v>
      </c>
      <c r="R9" s="70"/>
    </row>
    <row r="10" spans="1:18" s="42" customFormat="1" ht="19.5" customHeight="1">
      <c r="A10" s="42" t="s">
        <v>45</v>
      </c>
      <c r="B10" s="74">
        <v>4</v>
      </c>
      <c r="C10" s="42" t="s">
        <v>64</v>
      </c>
      <c r="D10" s="43" t="s">
        <v>67</v>
      </c>
      <c r="E10" s="51"/>
      <c r="F10" s="52"/>
      <c r="G10" s="88"/>
      <c r="H10" s="53"/>
      <c r="I10" s="80"/>
      <c r="J10" s="77"/>
      <c r="K10" s="52"/>
      <c r="L10" s="53"/>
      <c r="M10" s="54"/>
      <c r="N10" s="55">
        <v>0.56</v>
      </c>
      <c r="O10" s="56">
        <v>71.33</v>
      </c>
      <c r="P10" s="57">
        <v>28.11</v>
      </c>
      <c r="Q10" s="57">
        <f t="shared" si="0"/>
        <v>28.11</v>
      </c>
      <c r="R10" s="70"/>
    </row>
    <row r="11" spans="1:18" s="42" customFormat="1" ht="19.5" customHeight="1">
      <c r="A11" s="42" t="s">
        <v>46</v>
      </c>
      <c r="B11" s="74">
        <v>5</v>
      </c>
      <c r="C11" s="42" t="s">
        <v>68</v>
      </c>
      <c r="D11" s="43" t="s">
        <v>67</v>
      </c>
      <c r="E11" s="51"/>
      <c r="F11" s="81"/>
      <c r="G11" s="90"/>
      <c r="H11" s="82"/>
      <c r="I11" s="83"/>
      <c r="J11" s="77"/>
      <c r="K11" s="52"/>
      <c r="L11" s="53"/>
      <c r="M11" s="54"/>
      <c r="N11" s="55">
        <v>1.74</v>
      </c>
      <c r="O11" s="56">
        <v>71.7</v>
      </c>
      <c r="P11" s="57">
        <v>26.57</v>
      </c>
      <c r="Q11" s="57">
        <f t="shared" si="0"/>
        <v>26.57</v>
      </c>
      <c r="R11" s="70"/>
    </row>
    <row r="12" spans="1:18" s="42" customFormat="1" ht="19.5" customHeight="1">
      <c r="A12" s="42" t="s">
        <v>47</v>
      </c>
      <c r="B12" s="74">
        <v>6</v>
      </c>
      <c r="C12" s="42" t="s">
        <v>68</v>
      </c>
      <c r="D12" s="43" t="s">
        <v>67</v>
      </c>
      <c r="E12" s="51"/>
      <c r="F12" s="81"/>
      <c r="G12" s="82"/>
      <c r="H12" s="82"/>
      <c r="I12" s="91"/>
      <c r="J12" s="77"/>
      <c r="K12" s="52"/>
      <c r="L12" s="53"/>
      <c r="M12" s="54"/>
      <c r="N12" s="55">
        <v>0.46</v>
      </c>
      <c r="O12" s="56">
        <v>32.91</v>
      </c>
      <c r="P12" s="57">
        <v>66.63</v>
      </c>
      <c r="Q12" s="57">
        <f t="shared" si="0"/>
        <v>66.63</v>
      </c>
      <c r="R12" s="70"/>
    </row>
    <row r="13" spans="1:18" s="42" customFormat="1" ht="19.5" customHeight="1">
      <c r="A13" s="42" t="s">
        <v>48</v>
      </c>
      <c r="B13" s="74">
        <v>7</v>
      </c>
      <c r="C13" s="42" t="s">
        <v>69</v>
      </c>
      <c r="D13" s="43" t="s">
        <v>67</v>
      </c>
      <c r="E13" s="51"/>
      <c r="F13" s="81"/>
      <c r="G13" s="82"/>
      <c r="H13" s="90"/>
      <c r="I13" s="83"/>
      <c r="J13" s="77"/>
      <c r="K13" s="52"/>
      <c r="L13" s="53"/>
      <c r="M13" s="54"/>
      <c r="N13" s="55">
        <v>0.56</v>
      </c>
      <c r="O13" s="56">
        <v>33.29</v>
      </c>
      <c r="P13" s="57">
        <v>66.15</v>
      </c>
      <c r="Q13" s="57">
        <f t="shared" si="0"/>
        <v>66.15</v>
      </c>
      <c r="R13" s="70"/>
    </row>
    <row r="14" spans="1:18" s="42" customFormat="1" ht="19.5" customHeight="1">
      <c r="A14" s="42" t="s">
        <v>49</v>
      </c>
      <c r="B14" s="74">
        <v>8</v>
      </c>
      <c r="C14" s="42" t="s">
        <v>69</v>
      </c>
      <c r="D14" s="43" t="s">
        <v>65</v>
      </c>
      <c r="E14" s="51"/>
      <c r="F14" s="81"/>
      <c r="G14" s="82"/>
      <c r="H14" s="82"/>
      <c r="I14" s="91"/>
      <c r="J14" s="77"/>
      <c r="K14" s="52"/>
      <c r="L14" s="53"/>
      <c r="M14" s="54"/>
      <c r="N14" s="55">
        <v>0.25</v>
      </c>
      <c r="O14" s="56">
        <v>41.66</v>
      </c>
      <c r="P14" s="57">
        <v>58.1</v>
      </c>
      <c r="Q14" s="57">
        <f t="shared" si="0"/>
        <v>58.1</v>
      </c>
      <c r="R14" s="70"/>
    </row>
    <row r="15" spans="1:18" s="42" customFormat="1" ht="19.5" customHeight="1">
      <c r="A15" s="42" t="s">
        <v>50</v>
      </c>
      <c r="B15" s="74">
        <v>9</v>
      </c>
      <c r="C15" s="42" t="s">
        <v>68</v>
      </c>
      <c r="D15" s="43" t="s">
        <v>65</v>
      </c>
      <c r="E15" s="51"/>
      <c r="F15" s="81"/>
      <c r="G15" s="82"/>
      <c r="H15" s="90"/>
      <c r="I15" s="83"/>
      <c r="J15" s="77"/>
      <c r="K15" s="52"/>
      <c r="L15" s="53"/>
      <c r="M15" s="54"/>
      <c r="N15" s="55">
        <v>0.35</v>
      </c>
      <c r="O15" s="56">
        <v>55.53</v>
      </c>
      <c r="P15" s="57">
        <v>44.13</v>
      </c>
      <c r="Q15" s="57">
        <f t="shared" si="0"/>
        <v>44.13</v>
      </c>
      <c r="R15" s="70"/>
    </row>
    <row r="16" spans="1:18" s="42" customFormat="1" ht="19.5" customHeight="1">
      <c r="A16" s="42" t="s">
        <v>51</v>
      </c>
      <c r="B16" s="74">
        <v>10</v>
      </c>
      <c r="C16" s="42" t="s">
        <v>68</v>
      </c>
      <c r="D16" s="43" t="s">
        <v>66</v>
      </c>
      <c r="E16" s="51"/>
      <c r="F16" s="92"/>
      <c r="G16" s="53"/>
      <c r="H16" s="53"/>
      <c r="I16" s="93"/>
      <c r="J16" s="77"/>
      <c r="K16" s="52"/>
      <c r="L16" s="53"/>
      <c r="M16" s="54"/>
      <c r="N16" s="55">
        <v>2.74</v>
      </c>
      <c r="O16" s="56">
        <v>58.43</v>
      </c>
      <c r="P16" s="57">
        <v>38.82</v>
      </c>
      <c r="Q16" s="57">
        <f t="shared" si="0"/>
        <v>38.82</v>
      </c>
      <c r="R16" s="70"/>
    </row>
    <row r="17" spans="1:18" s="42" customFormat="1" ht="19.5" customHeight="1">
      <c r="A17" s="42" t="s">
        <v>52</v>
      </c>
      <c r="B17" s="74">
        <v>11</v>
      </c>
      <c r="C17" s="42" t="s">
        <v>64</v>
      </c>
      <c r="D17" s="43" t="s">
        <v>66</v>
      </c>
      <c r="E17" s="51"/>
      <c r="F17" s="92"/>
      <c r="G17" s="88"/>
      <c r="H17" s="53"/>
      <c r="I17" s="84"/>
      <c r="J17" s="77"/>
      <c r="K17" s="52"/>
      <c r="L17" s="53"/>
      <c r="M17" s="54"/>
      <c r="N17" s="55">
        <v>3.39</v>
      </c>
      <c r="O17" s="56">
        <v>65.31</v>
      </c>
      <c r="P17" s="57">
        <v>31.3</v>
      </c>
      <c r="Q17" s="57">
        <f t="shared" si="0"/>
        <v>31.3</v>
      </c>
      <c r="R17" s="70"/>
    </row>
    <row r="18" spans="1:18" s="42" customFormat="1" ht="19.5" customHeight="1">
      <c r="A18" s="42" t="s">
        <v>53</v>
      </c>
      <c r="B18" s="74">
        <v>12</v>
      </c>
      <c r="C18" s="42" t="s">
        <v>68</v>
      </c>
      <c r="D18" s="43" t="s">
        <v>66</v>
      </c>
      <c r="E18" s="51"/>
      <c r="F18" s="52"/>
      <c r="G18" s="88"/>
      <c r="H18" s="88"/>
      <c r="I18" s="84"/>
      <c r="J18" s="77"/>
      <c r="K18" s="52"/>
      <c r="L18" s="53"/>
      <c r="M18" s="54"/>
      <c r="N18" s="55">
        <v>2.65</v>
      </c>
      <c r="O18" s="56">
        <v>31.62</v>
      </c>
      <c r="P18" s="57">
        <v>65.72</v>
      </c>
      <c r="Q18" s="57">
        <f t="shared" si="0"/>
        <v>65.72</v>
      </c>
      <c r="R18" s="70"/>
    </row>
    <row r="19" spans="1:18" s="42" customFormat="1" ht="19.5" customHeight="1">
      <c r="A19" s="42" t="s">
        <v>54</v>
      </c>
      <c r="B19" s="74">
        <v>13</v>
      </c>
      <c r="C19" s="42" t="s">
        <v>69</v>
      </c>
      <c r="D19" s="43" t="s">
        <v>67</v>
      </c>
      <c r="E19" s="51"/>
      <c r="F19" s="94"/>
      <c r="G19" s="82"/>
      <c r="H19" s="82"/>
      <c r="I19" s="91"/>
      <c r="J19" s="77"/>
      <c r="K19" s="52"/>
      <c r="L19" s="53"/>
      <c r="M19" s="54"/>
      <c r="N19" s="55">
        <v>2.97</v>
      </c>
      <c r="O19" s="56">
        <v>50.55</v>
      </c>
      <c r="P19" s="57">
        <v>46.47</v>
      </c>
      <c r="Q19" s="57">
        <f t="shared" si="0"/>
        <v>46.47</v>
      </c>
      <c r="R19" s="70"/>
    </row>
    <row r="20" spans="1:18" s="42" customFormat="1" ht="19.5" customHeight="1">
      <c r="A20" s="42" t="s">
        <v>55</v>
      </c>
      <c r="B20" s="74">
        <v>14</v>
      </c>
      <c r="C20" s="42" t="s">
        <v>64</v>
      </c>
      <c r="D20" s="43" t="s">
        <v>67</v>
      </c>
      <c r="E20" s="51"/>
      <c r="F20" s="52"/>
      <c r="G20" s="88"/>
      <c r="H20" s="53"/>
      <c r="I20" s="80"/>
      <c r="J20" s="77"/>
      <c r="K20" s="52"/>
      <c r="L20" s="53"/>
      <c r="M20" s="54"/>
      <c r="N20" s="55">
        <v>1.4</v>
      </c>
      <c r="O20" s="56">
        <v>60.29</v>
      </c>
      <c r="P20" s="57">
        <v>38.31</v>
      </c>
      <c r="Q20" s="57">
        <f t="shared" si="0"/>
        <v>38.31</v>
      </c>
      <c r="R20" s="70"/>
    </row>
    <row r="21" spans="1:18" s="42" customFormat="1" ht="19.5" customHeight="1">
      <c r="A21" s="42" t="s">
        <v>56</v>
      </c>
      <c r="B21" s="74">
        <v>15</v>
      </c>
      <c r="C21" s="42" t="s">
        <v>69</v>
      </c>
      <c r="D21" s="43" t="s">
        <v>66</v>
      </c>
      <c r="E21" s="51"/>
      <c r="F21" s="92"/>
      <c r="G21" s="53"/>
      <c r="H21" s="88"/>
      <c r="I21" s="80"/>
      <c r="J21" s="77"/>
      <c r="K21" s="52"/>
      <c r="L21" s="53"/>
      <c r="M21" s="54"/>
      <c r="N21" s="55">
        <v>4.01</v>
      </c>
      <c r="O21" s="56">
        <v>57.35</v>
      </c>
      <c r="P21" s="57">
        <v>38.64</v>
      </c>
      <c r="Q21" s="57">
        <f t="shared" si="0"/>
        <v>38.64</v>
      </c>
      <c r="R21" s="70"/>
    </row>
    <row r="22" spans="1:18" s="42" customFormat="1" ht="19.5" customHeight="1">
      <c r="A22" s="42" t="s">
        <v>57</v>
      </c>
      <c r="B22" s="74">
        <v>16</v>
      </c>
      <c r="C22" s="42" t="s">
        <v>68</v>
      </c>
      <c r="D22" s="43" t="s">
        <v>65</v>
      </c>
      <c r="E22" s="51"/>
      <c r="F22" s="81"/>
      <c r="G22" s="82"/>
      <c r="H22" s="82"/>
      <c r="I22" s="91"/>
      <c r="J22" s="77"/>
      <c r="K22" s="52"/>
      <c r="L22" s="53"/>
      <c r="M22" s="54"/>
      <c r="N22" s="55">
        <v>0.81</v>
      </c>
      <c r="O22" s="56">
        <v>83.75</v>
      </c>
      <c r="P22" s="57">
        <v>15.44</v>
      </c>
      <c r="Q22" s="57">
        <f t="shared" si="0"/>
        <v>15.44</v>
      </c>
      <c r="R22" s="70"/>
    </row>
    <row r="23" spans="1:18" s="42" customFormat="1" ht="19.5" customHeight="1">
      <c r="A23" s="42" t="s">
        <v>58</v>
      </c>
      <c r="B23" s="74">
        <v>17</v>
      </c>
      <c r="C23" s="42" t="s">
        <v>70</v>
      </c>
      <c r="D23" s="43" t="s">
        <v>66</v>
      </c>
      <c r="E23" s="51"/>
      <c r="F23" s="94"/>
      <c r="G23" s="82"/>
      <c r="H23" s="90"/>
      <c r="I23" s="83"/>
      <c r="J23" s="77"/>
      <c r="K23" s="52"/>
      <c r="L23" s="53"/>
      <c r="M23" s="54"/>
      <c r="N23" s="55">
        <v>3.51</v>
      </c>
      <c r="O23" s="56">
        <v>62.66</v>
      </c>
      <c r="P23" s="57">
        <v>33.83</v>
      </c>
      <c r="Q23" s="57">
        <f t="shared" si="0"/>
        <v>33.83</v>
      </c>
      <c r="R23" s="70"/>
    </row>
    <row r="24" spans="1:18" s="42" customFormat="1" ht="19.5" customHeight="1">
      <c r="A24" s="42" t="s">
        <v>59</v>
      </c>
      <c r="B24" s="74">
        <v>18</v>
      </c>
      <c r="C24" s="42" t="s">
        <v>70</v>
      </c>
      <c r="D24" s="43" t="s">
        <v>65</v>
      </c>
      <c r="E24" s="51"/>
      <c r="F24" s="81"/>
      <c r="G24" s="82"/>
      <c r="H24" s="90"/>
      <c r="I24" s="83"/>
      <c r="J24" s="77"/>
      <c r="K24" s="52"/>
      <c r="L24" s="53"/>
      <c r="M24" s="54"/>
      <c r="N24" s="55">
        <v>0.87</v>
      </c>
      <c r="O24" s="56">
        <v>35.51</v>
      </c>
      <c r="P24" s="57">
        <v>63.61</v>
      </c>
      <c r="Q24" s="57">
        <f t="shared" si="0"/>
        <v>63.61</v>
      </c>
      <c r="R24" s="70"/>
    </row>
    <row r="25" spans="1:18" s="42" customFormat="1" ht="19.5" customHeight="1">
      <c r="A25" s="42" t="s">
        <v>60</v>
      </c>
      <c r="B25" s="74">
        <v>19</v>
      </c>
      <c r="C25" s="42" t="s">
        <v>70</v>
      </c>
      <c r="D25" s="43" t="s">
        <v>67</v>
      </c>
      <c r="E25" s="51"/>
      <c r="F25" s="92"/>
      <c r="G25" s="53"/>
      <c r="H25" s="88"/>
      <c r="I25" s="80"/>
      <c r="J25" s="77"/>
      <c r="K25" s="52"/>
      <c r="L25" s="53"/>
      <c r="M25" s="54"/>
      <c r="N25" s="55">
        <v>4.48</v>
      </c>
      <c r="O25" s="56">
        <v>55.72</v>
      </c>
      <c r="P25" s="57">
        <v>39.8</v>
      </c>
      <c r="Q25" s="57">
        <f t="shared" si="0"/>
        <v>39.8</v>
      </c>
      <c r="R25" s="70"/>
    </row>
    <row r="26" spans="1:18" s="42" customFormat="1" ht="19.5" customHeight="1">
      <c r="A26" s="42" t="s">
        <v>61</v>
      </c>
      <c r="B26" s="74">
        <v>20</v>
      </c>
      <c r="C26" s="42" t="s">
        <v>70</v>
      </c>
      <c r="D26" s="43" t="s">
        <v>66</v>
      </c>
      <c r="E26" s="51"/>
      <c r="F26" s="81"/>
      <c r="G26" s="90"/>
      <c r="H26" s="82"/>
      <c r="I26" s="83"/>
      <c r="J26" s="77"/>
      <c r="K26" s="52"/>
      <c r="L26" s="53"/>
      <c r="M26" s="54"/>
      <c r="N26" s="55">
        <v>1.05</v>
      </c>
      <c r="O26" s="56">
        <v>66.98</v>
      </c>
      <c r="P26" s="57">
        <v>31.97</v>
      </c>
      <c r="Q26" s="57">
        <f t="shared" si="0"/>
        <v>31.97</v>
      </c>
      <c r="R26" s="70"/>
    </row>
    <row r="27" spans="1:18" s="42" customFormat="1" ht="19.5" customHeight="1">
      <c r="A27" s="42" t="s">
        <v>62</v>
      </c>
      <c r="B27" s="74">
        <v>21</v>
      </c>
      <c r="C27" s="42" t="s">
        <v>70</v>
      </c>
      <c r="D27" s="43" t="s">
        <v>67</v>
      </c>
      <c r="E27" s="51"/>
      <c r="F27" s="52"/>
      <c r="G27" s="88"/>
      <c r="H27" s="53"/>
      <c r="I27" s="84"/>
      <c r="J27" s="77"/>
      <c r="K27" s="52"/>
      <c r="L27" s="53"/>
      <c r="M27" s="54"/>
      <c r="N27" s="55">
        <v>1.89</v>
      </c>
      <c r="O27" s="56">
        <v>62.79</v>
      </c>
      <c r="P27" s="57">
        <v>35.32</v>
      </c>
      <c r="Q27" s="57">
        <f t="shared" si="0"/>
        <v>35.32</v>
      </c>
      <c r="R27" s="70"/>
    </row>
    <row r="28" spans="1:18" s="42" customFormat="1" ht="19.5" customHeight="1">
      <c r="A28" s="58" t="s">
        <v>63</v>
      </c>
      <c r="B28" s="75">
        <v>22</v>
      </c>
      <c r="C28" s="58" t="s">
        <v>70</v>
      </c>
      <c r="D28" s="59" t="s">
        <v>65</v>
      </c>
      <c r="E28" s="60"/>
      <c r="F28" s="61"/>
      <c r="G28" s="62"/>
      <c r="H28" s="95"/>
      <c r="I28" s="85"/>
      <c r="J28" s="78"/>
      <c r="K28" s="61"/>
      <c r="L28" s="62"/>
      <c r="M28" s="63"/>
      <c r="N28" s="64">
        <v>1.57</v>
      </c>
      <c r="O28" s="65">
        <v>39.98</v>
      </c>
      <c r="P28" s="66">
        <v>58.45</v>
      </c>
      <c r="Q28" s="66">
        <f t="shared" si="0"/>
        <v>58.45</v>
      </c>
      <c r="R28" s="70"/>
    </row>
    <row r="29" spans="1:17" ht="11.25">
      <c r="A29" s="5"/>
      <c r="B29" s="6"/>
      <c r="C29" s="6"/>
      <c r="D29" s="6"/>
      <c r="E29" s="6"/>
      <c r="F29" s="6"/>
      <c r="G29" s="6"/>
      <c r="H29" s="6"/>
      <c r="I29" s="5"/>
      <c r="J29" s="7"/>
      <c r="K29" s="6"/>
      <c r="L29" s="6"/>
      <c r="M29" s="6"/>
      <c r="N29" s="6"/>
      <c r="O29" s="6"/>
      <c r="P29" s="6"/>
      <c r="Q29" s="6"/>
    </row>
  </sheetData>
  <mergeCells count="10">
    <mergeCell ref="A1:B1"/>
    <mergeCell ref="A2:B2"/>
    <mergeCell ref="A3:B3"/>
    <mergeCell ref="A4:B4"/>
    <mergeCell ref="E2:M3"/>
    <mergeCell ref="N5:P5"/>
    <mergeCell ref="K5:M5"/>
    <mergeCell ref="A5:B5"/>
    <mergeCell ref="C5:D5"/>
    <mergeCell ref="F5:J5"/>
  </mergeCells>
  <printOptions horizontalCentered="1"/>
  <pageMargins left="0.3937007874015748" right="0.3937007874015748" top="0.3937007874015748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politica educativa</cp:lastModifiedBy>
  <cp:lastPrinted>2010-10-18T09:10:08Z</cp:lastPrinted>
  <dcterms:created xsi:type="dcterms:W3CDTF">2010-09-15T09:17:09Z</dcterms:created>
  <dcterms:modified xsi:type="dcterms:W3CDTF">2011-09-14T11:05:57Z</dcterms:modified>
  <cp:category/>
  <cp:version/>
  <cp:contentType/>
  <cp:contentStatus/>
</cp:coreProperties>
</file>